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<sst xmlns="http://schemas.openxmlformats.org/spreadsheetml/2006/main" count="2513" uniqueCount="1545">
  <si>
    <t>北京中汽总回国留学人员购车服务有限公司</t>
  </si>
  <si>
    <t xml:space="preserve">                       免税车价目索引 排名不分先后</t>
  </si>
  <si>
    <t>2026-05-20</t>
  </si>
  <si>
    <t>一汽奥迪</t>
  </si>
  <si>
    <t>华晨宝马</t>
  </si>
  <si>
    <t>沃尔沃</t>
  </si>
  <si>
    <t>上汽奥迪</t>
  </si>
  <si>
    <t>A3 A4L A5L A6L
Q3 Q5L Q2L
Q4 e-tron</t>
  </si>
  <si>
    <t>5系 3系
X5 X3长轴距版</t>
  </si>
  <si>
    <t>S90 S60 XC60 XC70</t>
  </si>
  <si>
    <t>A7L Q6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</si>
  <si>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</si>
  <si>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</si>
  <si>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</si>
  <si>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</si>
  <si>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</si>
  <si>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</si>
  <si>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</si>
  <si>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</si>
  <si>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</si>
  <si>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</si>
  <si>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</si>
  <si>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</si>
  <si>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奇骏经典 逍客荣誉 
轩逸 天籁 探陆</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</si>
  <si>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</si>
  <si>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</si>
  <si>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</si>
  <si>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</si>
  <si>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</si>
  <si>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</si>
  <si>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</si>
  <si>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</si>
  <si>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</si>
  <si>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</si>
  <si>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</si>
  <si>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</si>
  <si>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</si>
  <si>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</si>
  <si>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</si>
  <si>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</si>
  <si>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</si>
  <si>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</si>
  <si>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</si>
  <si>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</si>
  <si>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</si>
  <si>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</si>
  <si>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</si>
  <si>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</si>
  <si>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</si>
  <si>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</si>
  <si>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</si>
  <si>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</si>
  <si>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</si>
  <si>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</si>
  <si>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</si>
  <si>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</si>
  <si>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</si>
  <si>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</si>
  <si>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</si>
  <si>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</si>
  <si>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</si>
  <si>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</si>
  <si>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</si>
  <si>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</si>
  <si>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</si>
  <si>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</si>
  <si>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</si>
  <si>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</si>
  <si>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</si>
  <si>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</si>
  <si>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</si>
  <si>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</si>
  <si>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</si>
  <si>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</si>
  <si>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</si>
  <si>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</si>
  <si>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</si>
  <si>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</si>
  <si>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</si>
  <si>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</si>
  <si>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</si>
  <si>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</si>
  <si>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</si>
  <si>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</si>
  <si>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</si>
  <si>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</si>
  <si>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</si>
  <si>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</si>
  <si>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</si>
  <si>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</si>
  <si>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</si>
  <si>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</si>
  <si>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</si>
  <si>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</si>
  <si>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</si>
  <si>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</si>
  <si>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</si>
  <si>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</si>
  <si>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</si>
  <si>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</si>
  <si>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</si>
  <si>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</si>
  <si>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</si>
  <si>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</si>
  <si>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</si>
  <si>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</si>
  <si>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</si>
  <si>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</si>
  <si>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</si>
  <si>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</si>
  <si>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</si>
  <si>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</si>
  <si>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</si>
  <si>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</si>
  <si>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</si>
  <si>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</si>
  <si>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</si>
  <si>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</si>
  <si>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</si>
  <si>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</si>
  <si>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</si>
  <si>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</si>
  <si>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</si>
  <si>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</si>
  <si>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</si>
  <si>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</si>
  <si>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</si>
  <si>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</si>
  <si>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</si>
  <si>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</si>
  <si>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</si>
  <si>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</si>
  <si>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</si>
  <si>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</si>
  <si>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</si>
  <si>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</si>
  <si>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</si>
  <si>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</si>
  <si>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</si>
  <si>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</si>
  <si>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</si>
  <si>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</si>
  <si>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</si>
  <si>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</si>
  <si>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</si>
  <si>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</si>
  <si>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</si>
  <si>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</si>
  <si>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</si>
  <si>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</si>
  <si>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</si>
  <si>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</si>
  <si>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</si>
  <si>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</si>
  <si>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</si>
  <si>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</si>
  <si>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</si>
  <si>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</si>
  <si>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</si>
  <si>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</si>
  <si>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</si>
  <si>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</si>
  <si>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</si>
  <si>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</si>
  <si>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</si>
  <si>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</si>
  <si>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</si>
  <si>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</si>
  <si>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</si>
  <si>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</si>
  <si>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</si>
  <si>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</si>
  <si>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</si>
  <si>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</si>
  <si>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</si>
  <si>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</si>
  <si>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</si>
  <si>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</si>
  <si>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</si>
  <si>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</si>
  <si>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</si>
  <si>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</si>
  <si>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</si>
  <si>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</si>
  <si>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</si>
  <si>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</si>
  <si>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</si>
  <si>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</si>
  <si>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</si>
  <si>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</si>
  <si>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</si>
  <si>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</si>
  <si>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</si>
  <si>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</si>
  <si>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</si>
  <si>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</si>
  <si>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</si>
  <si>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</si>
  <si>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</si>
  <si>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</si>
  <si>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</si>
  <si>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</si>
  <si>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</si>
  <si>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</si>
  <si>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</si>
  <si>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</si>
  <si>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</si>
  <si>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</si>
  <si>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</si>
  <si>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</si>
  <si>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</si>
  <si>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</si>
  <si>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</si>
  <si>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</si>
  <si>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</si>
  <si>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</si>
  <si>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</si>
  <si>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</si>
  <si>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</si>
  <si>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</si>
  <si>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</si>
  <si>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</si>
  <si>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</si>
  <si>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</si>
  <si>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</si>
  <si>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</si>
  <si>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</si>
  <si>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</si>
  <si>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</si>
  <si>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</si>
  <si>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</si>
  <si>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</si>
  <si>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</si>
  <si>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</si>
  <si>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</si>
  <si>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</si>
  <si>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</si>
  <si>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</si>
  <si>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</si>
  <si>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</si>
  <si>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</si>
  <si>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</si>
  <si>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</si>
  <si>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</si>
  <si>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</si>
  <si>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</si>
  <si>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</si>
  <si>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</si>
  <si>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</si>
  <si>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</si>
  <si>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</si>
  <si>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</si>
  <si>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</si>
  <si>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</si>
  <si>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</si>
  <si>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</si>
  <si>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</si>
  <si>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</si>
  <si>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</si>
  <si>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</si>
  <si>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</si>
  <si>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</si>
  <si>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</si>
  <si>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</si>
  <si>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</si>
  <si>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</si>
  <si>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</si>
  <si>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</si>
  <si>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</si>
  <si>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</si>
  <si>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</si>
  <si>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</si>
  <si>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</si>
  <si>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</si>
  <si>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</si>
  <si>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</si>
  <si>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</si>
  <si>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</si>
  <si>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</si>
  <si>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</si>
  <si>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</si>
  <si>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</si>
  <si>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</si>
  <si>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</si>
  <si>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</si>
  <si>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</si>
  <si>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</si>
  <si>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</si>
  <si>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</si>
  <si>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</si>
  <si>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</si>
  <si>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</si>
  <si>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</si>
  <si>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</si>
  <si>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</si>
  <si>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</si>
  <si>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</si>
  <si>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</si>
  <si>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</si>
  <si>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</si>
  <si>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</si>
  <si>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</si>
  <si>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</si>
  <si>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</si>
  <si>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</si>
  <si>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</si>
  <si>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</si>
  <si>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</si>
  <si>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</si>
  <si>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</si>
  <si>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</si>
  <si>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</si>
  <si>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</si>
  <si>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</si>
  <si>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</si>
  <si>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</si>
  <si>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</si>
  <si>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</si>
  <si>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</si>
  <si>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</si>
  <si>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</si>
  <si>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</si>
  <si>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</si>
  <si>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活动时间：2026年4月1日—2026年6月30日
参与对象：活动期间通过中汽总新订购或新申报留学生免税车的客户</t>
  </si>
  <si>
    <t>汽车消费补贴：
新车消费补贴：
【上城区】2026第二轮汽车消费补贴方案（新车消费补贴）：
购买一汽奥迪车型可享杭州市上城区（一汽奥迪免税车开票方所属地为杭州上城区）汽车消费补贴，补贴资金1500万元，先到先得，补贴资金申请完毕或活动时间到期则止。
按照新车购车价格（含税价）给予个人用户分档补贴：
5万元（含）-10万元的补贴1000元。
10万元（含）-20万元的补贴2000元。
20万元（含）-30万元的补贴4000元。
30万元（含）-40万元的补贴6000元。
40万元（含）以上的补贴8000元。
活动时间：2026年5月7日-6月30日（以新车发票开具时间为准），补贴资金用完即止，机动车销售发票时间需在政策执行期限内。
上牌时间需在2026年7月20日（含）前。申报截止日期为2026年7月24日（含）。
*以上补贴政策最终实施及审核标准需以相关部门规定为准。此次申请具体是否符合补贴标准以实际审批结果为准。详见相关政策链接https://mp.weixin.qq.com/s/9ShEEcoTZejT2qXx1Wy2wQ
*所有证件资料、银行卡须同名字一人，不可代领。
*同一辆车只能享受1次政府补贴。本汽车消费补贴政策与国家汽车报废更新政策、省级汽车置换更新政策等其他政府购车补贴政策不重复享受，以申报时间顺序为准，不接受退补贴更换申领其他政府购车补贴。消费者申报后即视为同意上述内容。
*【上城区】2026第二轮汽车消费补贴方案（新车消费补贴）将于2027年3月起，对申请信息进行审核、审计，通过后将补贴资金直接拨付至个人银行账户。</t>
  </si>
  <si>
    <t>购买奥迪免税车可享受奥迪VIP专享交车服务以及3次原厂免费机油权益
奥迪全系车型开通个性化定制（包括颜色及个性化选配）</t>
  </si>
  <si>
    <t xml:space="preserve">   </t>
  </si>
  <si>
    <t>品牌</t>
  </si>
  <si>
    <t>型 号</t>
  </si>
  <si>
    <t>市场指导价</t>
  </si>
  <si>
    <t>免税价</t>
  </si>
  <si>
    <t>补贴后免税价</t>
  </si>
  <si>
    <t>折让率</t>
  </si>
  <si>
    <t>备注</t>
  </si>
  <si>
    <t>奥迪 
全新Q5L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</si>
  <si>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</si>
  <si>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</si>
  <si>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千万用户专享版</t>
  </si>
  <si>
    <t>全新Q5L 智混臻选型</t>
  </si>
  <si>
    <t>全新Q5L 智混尊享型</t>
  </si>
  <si>
    <t>全新Q5L 智混旗舰型</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</si>
  <si>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
汽车消费补贴
*补贴后价格：为厂家免税价扣除汽车消费补贴（4000~6000元）后的金额，实际付款价及厂家开票价仍为免税价金额，汽车消费补贴政策最终实施及审核标准需以相关部门规定为准。</t>
    </r>
  </si>
  <si>
    <t>型号</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</si>
  <si>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</si>
  <si>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</si>
  <si>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专享VIP交车服务及3次保养权益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</si>
  <si>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</si>
  <si>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</si>
  <si>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</si>
  <si>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</si>
  <si>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</si>
  <si>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专享VIP交车服务及3次保养权益
汽车消费补贴
*补贴后价格为免税价扣除汽车消费补贴（4000-6000元）后的金额，实际付款价及厂家开票价仍为免税价金额，汽车消费补贴政策最终实施及审核标准需以相关部门规定为准。</t>
    </r>
  </si>
  <si>
    <t>新奥迪 A6L 
2026款</t>
  </si>
  <si>
    <t>A6L 40 TFSI 豪华动感型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</si>
  <si>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</si>
  <si>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A6L 45 TFSI 臻选动感型</t>
  </si>
  <si>
    <t>A6L 45 TFSI quattro 臻选动感型</t>
  </si>
  <si>
    <t>A6L 45 TFSI quattro 臻选动感型 +尊享包</t>
  </si>
  <si>
    <t>A6L 55 TFSI quattro 尊享动感型</t>
  </si>
  <si>
    <r>
      <rPr>
        <b/>
        <sz val="11"/>
        <rFont val="Microsoft YaHei UI"/>
        <charset val="134"/>
      </rPr>
      <t>外观颜色：</t>
    </r>
    <r>
      <rPr>
        <sz val="11"/>
        <rFont val="Microsoft YaHei UI"/>
        <charset val="134"/>
      </rPr>
      <t>阿卡纳白、传奇黑、白金色、天云灰、星际黑</t>
    </r>
    <r>
      <rPr>
        <b/>
        <sz val="11"/>
        <rFont val="Microsoft YaHei UI"/>
        <charset val="134"/>
      </rPr>
      <t xml:space="preserve">
内饰颜色：</t>
    </r>
    <r>
      <rPr>
        <sz val="11"/>
        <rFont val="Microsoft YaHei UI"/>
        <charset val="134"/>
      </rPr>
      <t>黑色、欧卡皮棕、珠母米</t>
    </r>
    <r>
      <rPr>
        <b/>
        <sz val="11"/>
        <rFont val="Microsoft YaHei UI"/>
        <charset val="134"/>
      </rPr>
      <t xml:space="preserve">
</t>
    </r>
    <r>
      <rPr>
        <b/>
        <sz val="11"/>
        <color rgb="FFFF0000"/>
        <rFont val="Microsoft YaHei UI"/>
        <charset val="134"/>
      </rPr>
      <t>专享VIP交车服务及3次原厂免费机油权益
汽车消费补贴
*补贴后价格：为厂家免税价扣除汽车消费补贴（4000~6000元）后的金额，实际付款价及厂家开票价仍为免税价金额，汽车消费补贴政策最终实施及审核标准需以相关部门规定为准。</t>
    </r>
  </si>
  <si>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</si>
  <si>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</si>
  <si>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</si>
  <si>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</si>
  <si>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阿科纳白、传奇黑、天云灰、纳多灰、迷彩绿</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
汽车消费补贴
*补贴后价格为免税价扣除汽车消费补贴（4000元）后的金额，实际付款价及厂家开票价仍为免税价金额，汽车消费补贴政策最终实施及审核标准需以相关部门规定为准。</t>
    </r>
  </si>
  <si>
    <t>奥迪 Q5L</t>
  </si>
  <si>
    <t>Q5L quattro 45周年典藏版 40 TFSI 时尚动感型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</si>
  <si>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</si>
  <si>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t>Q5L quattro 45周年典藏版 40 TFSI 豪华动感型</t>
  </si>
  <si>
    <t>Q5L quattro 45周年典藏版 45 TFSI 豪华动感型</t>
  </si>
  <si>
    <r>
      <rPr>
        <b/>
        <sz val="11"/>
        <rFont val="Microsoft YaHei UI"/>
        <charset val="134"/>
      </rPr>
      <t>外观颜色：</t>
    </r>
    <r>
      <rPr>
        <sz val="11"/>
        <rFont val="Microsoft YaHei UI"/>
        <charset val="134"/>
      </rPr>
      <t>阿科纳白、传奇黑、律动蓝、纳多灰、哑光传奇黑</t>
    </r>
    <r>
      <rPr>
        <b/>
        <sz val="11"/>
        <rFont val="Microsoft YaHei UI"/>
        <charset val="134"/>
      </rPr>
      <t xml:space="preserve">
内饰颜色：</t>
    </r>
    <r>
      <rPr>
        <sz val="11"/>
        <rFont val="Microsoft YaHei UI"/>
        <charset val="134"/>
      </rPr>
      <t xml:space="preserve">黑色、阿拉斯红色、欧卡皮棕、岩石灰
</t>
    </r>
    <r>
      <rPr>
        <b/>
        <sz val="11"/>
        <color rgb="FFFF0000"/>
        <rFont val="Microsoft YaHei UI"/>
        <charset val="134"/>
      </rPr>
      <t>专享VIP交车服务及3次原厂免费机油权益
汽车消费补贴
*补贴后价格：为厂家免税价扣除汽车消费补贴（4000元）后的金额，实际付款价及厂家开票价仍为免税价金额，汽车消费补贴政策最终实施及审核标准需以相关部门规定为准。</t>
    </r>
  </si>
  <si>
    <t>奥迪 Q5L
Sportback</t>
  </si>
  <si>
    <t>Q5L Sportback quattro 45周年典藏版 40 TFSI 时尚型</t>
  </si>
  <si>
    <t>Q5L Sportback quattro 45周年典藏版 40 TFSI 豪华型</t>
  </si>
  <si>
    <t>Q5L Sportback quattro 45周年典藏版 45 TFSI 豪华型</t>
  </si>
  <si>
    <r>
      <rPr>
        <b/>
        <sz val="11"/>
        <rFont val="Microsoft YaHei UI"/>
        <charset val="134"/>
      </rPr>
      <t>外观颜色：</t>
    </r>
    <r>
      <rPr>
        <sz val="11"/>
        <rFont val="Microsoft YaHei UI"/>
        <charset val="134"/>
      </rPr>
      <t>阿科纳白、传奇黑、律动蓝、纳多灰、哑光传奇黑</t>
    </r>
    <r>
      <rPr>
        <b/>
        <sz val="11"/>
        <rFont val="Microsoft YaHei UI"/>
        <charset val="134"/>
      </rPr>
      <t xml:space="preserve">
内饰颜色：</t>
    </r>
    <r>
      <rPr>
        <sz val="11"/>
        <rFont val="Microsoft YaHei UI"/>
        <charset val="134"/>
      </rPr>
      <t xml:space="preserve">黑色、岩石灰
</t>
    </r>
    <r>
      <rPr>
        <b/>
        <sz val="11"/>
        <color rgb="FFFF0000"/>
        <rFont val="Microsoft YaHei UI"/>
        <charset val="134"/>
      </rPr>
      <t>专享VIP交车服务及3次原厂免费机油权益
汽车消费补贴
*补贴后价格为免税价扣除汽车消费补贴（4000~6000元)后的金额，实际付款价及厂家开票价仍为免税价金额，相关补贴政策最终实施及审核标准需以相关部门规定为准。</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</si>
  <si>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</si>
  <si>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</si>
  <si>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</si>
  <si>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</si>
  <si>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冰川白、天云灰、哥特兰绿、纳瓦拉蓝、飞驰灰、极光紫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</si>
  <si>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</si>
  <si>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</si>
  <si>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</si>
  <si>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</si>
  <si>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</si>
  <si>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</si>
  <si>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</si>
  <si>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</si>
  <si>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</si>
  <si>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雪邦蓝、冰川白、天云灰、阿瓦隆绿、量子灰、迷彩绿、哑光天云灰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</si>
  <si>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</si>
  <si>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</si>
  <si>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</si>
  <si>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</si>
  <si>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、阿瓦隆绿、量子灰、迷彩绿、哑光天云灰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</si>
  <si>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</si>
  <si>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</si>
  <si>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
汽车消费补贴
*补贴后价格为免税价扣除汽车消费补贴（2000元）后的金额，实际付款价及厂家开票价仍为免税价金额，汽车消费补贴政策最终实施及审核标准需以相关部门规定为准。</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</si>
  <si>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</si>
  <si>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</si>
  <si>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</si>
  <si>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</si>
  <si>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</si>
  <si>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</si>
  <si>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</si>
  <si>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
汽车消费补贴
*补贴后价格为免税价扣除汽车消费补贴（2000~4000元）后的金额，实际付款价及厂家开票价仍为免税价金额，汽车消费补贴政策最终实施及审核标准需以相关部门规定为准。</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</si>
  <si>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</si>
  <si>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</si>
  <si>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</si>
  <si>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r>
      <rPr>
        <b/>
        <sz val="12"/>
        <color theme="0"/>
        <rFont val="Microsoft YaHei UI"/>
        <charset val="134"/>
      </rPr>
      <t xml:space="preserve">付款价格
</t>
    </r>
    <r>
      <rPr>
        <b/>
        <sz val="9"/>
        <color theme="0"/>
        <rFont val="Microsoft YaHei UI"/>
        <charset val="134"/>
      </rPr>
      <t>（不含微信500元）</t>
    </r>
  </si>
  <si>
    <t>代理服务费</t>
  </si>
  <si>
    <t>XC70</t>
  </si>
  <si>
    <t>XC70 99周年感恩版 Core</t>
  </si>
  <si>
    <r>
      <rPr>
        <b/>
        <sz val="12"/>
        <rFont val="Microsoft YaHei UI"/>
        <charset val="134"/>
      </rPr>
      <t xml:space="preserve">代理服务费2800
</t>
    </r>
    <r>
      <rPr>
        <b/>
        <sz val="12"/>
        <color rgb="FFFF0000"/>
        <rFont val="Microsoft YaHei UI"/>
        <charset val="134"/>
      </rPr>
      <t>（限时免费）</t>
    </r>
  </si>
  <si>
    <t>XC70 99周年感恩版 Core+霞光灰</t>
  </si>
  <si>
    <t>即将发布</t>
  </si>
  <si>
    <t>/</t>
  </si>
  <si>
    <t>XC70 99周年感恩版 Core+冬季包</t>
  </si>
  <si>
    <t>XC70 99周年感恩版 Core+霞光灰+冬季包</t>
  </si>
  <si>
    <t>XC70 99周年感恩版Plus</t>
  </si>
  <si>
    <t>XC70插电式混合动力 四驱 超长续航Core</t>
  </si>
  <si>
    <t>XC70插电式混合动力 四驱 超长续航Core+霞光灰</t>
  </si>
  <si>
    <t>XC70插电式混合动力 四驱 超长续航Core+冬季包</t>
  </si>
  <si>
    <t>XC70插电式混合动力 四驱 超长续航Core+霞光灰+冬季包</t>
  </si>
  <si>
    <t>XC70插电式混合动力 四驱 超长续航Plus</t>
  </si>
  <si>
    <t>XC70插电式混合动力 四驱 超长续航Plus+HUD</t>
  </si>
  <si>
    <t>XC70插电式混合动力 四驱 超长续航Plus+冬季包</t>
  </si>
  <si>
    <t>XC70插电式混合动力 四驱 超长续航Plus+冬季包+HUD</t>
  </si>
  <si>
    <t>XC70插电式混合动力 四驱 超长续航Plus+霞光灰</t>
  </si>
  <si>
    <t>XC70插电式混合动力 四驱 超长续航Plus+霞光灰+HUD</t>
  </si>
  <si>
    <t>XC70插电式混合动力 四驱 超长续航Plus+霞光灰+冬季包</t>
  </si>
  <si>
    <t>XC70插电式混合动力 四驱 超长续航Plus+霞光灰+冬季包+HUD</t>
  </si>
  <si>
    <t>XC70插电式混合动力 四驱 超长续航Plus+21轮毂+Nappa真皮座椅</t>
  </si>
  <si>
    <t>XC70插电式混合动力 四驱 超长续航Plus+21轮毂+Nappa真皮座椅+HUD</t>
  </si>
  <si>
    <t>XC70插电式混合动力 四驱 超长续航Plus+21轮毂+Nappa真皮座椅+冬季包</t>
  </si>
  <si>
    <t>XC70插电式混合动力 四驱 超长续航Plus+21轮毂+Nappa真皮座椅+冬季包+HUD</t>
  </si>
  <si>
    <t>XC70插电式混合动力 四驱 超长续航Plus+霞光灰+21轮毂+Nappa真皮座椅</t>
  </si>
  <si>
    <t>XC70插电式混合动力 四驱 超长续航Plus+霞光灰+21轮毂+Nappa真皮座椅+HUD</t>
  </si>
  <si>
    <t>XC70插电式混合动力 四驱 超长续航Plus+霞光灰+21轮毂+Nappa真皮座椅+冬季包</t>
  </si>
  <si>
    <t>XC70插电式混合动力 四驱 超长续航Plus+霞光灰+21轮毂+Nappa真皮座椅+冬季包+HUD</t>
  </si>
  <si>
    <t>XC70插电式混合动力 四驱 超长续航Ultra</t>
  </si>
  <si>
    <t>XC70插电式混合动力 四驱 超长续航Ultra+霞光灰</t>
  </si>
  <si>
    <r>
      <rPr>
        <b/>
        <sz val="12"/>
        <color rgb="FFFF0000"/>
        <rFont val="Microsoft YaHei UI"/>
        <charset val="134"/>
      </rPr>
      <t>2026年5月9日至6月30日，下单购买XC70新车的首任入会车主，可享终身免费保养服务权益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2026年在5月9日-6月30日期间，通过中汽总购买沃尔沃 XC70车型，可享下述礼遇（权益细则以沃尔沃官网发布为准，相关售后保养权益跟随零售端权益政策）
一、终身守护礼：
</t>
    </r>
    <r>
      <rPr>
        <sz val="12"/>
        <color rgb="FFFF0000"/>
        <rFont val="Microsoft YaHei UI"/>
        <charset val="134"/>
      </rPr>
      <t>1、限时免费享价值15,000元终身基础保养
2、限时免费享价值18,000元三电系统终身质保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2026年5月9日-6月30日，通过中汽总购买2026款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晨曦白（仅供Plus、Ultra)、豆蔻褐、曜石黑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</si>
  <si>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</si>
  <si>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</si>
  <si>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</si>
  <si>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</si>
  <si>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</si>
  <si>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</si>
  <si>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</si>
  <si>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</si>
  <si>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</si>
  <si>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</si>
  <si>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</si>
  <si>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</si>
  <si>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</si>
  <si>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</si>
  <si>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</si>
  <si>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</si>
  <si>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</si>
  <si>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</si>
  <si>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</si>
  <si>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</si>
  <si>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</si>
  <si>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</si>
  <si>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</si>
  <si>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</si>
  <si>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</si>
  <si>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</si>
  <si>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</si>
  <si>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</si>
  <si>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</si>
  <si>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</si>
  <si>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</si>
  <si>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</si>
  <si>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</si>
  <si>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</si>
  <si>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</si>
  <si>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</si>
  <si>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</si>
  <si>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</si>
  <si>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</si>
  <si>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</si>
  <si>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</si>
  <si>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2026年5月9日至6月30日，下单购买XC60新车的首任入会车主，可享终身免费保养服务权益。（XC60六重礼礼遇之一）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2026年5月9日-6月30日，通过中汽总购买XC60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</si>
  <si>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</si>
  <si>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</si>
  <si>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</si>
  <si>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</si>
  <si>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</si>
  <si>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</si>
  <si>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</si>
  <si>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</si>
  <si>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</si>
  <si>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</si>
  <si>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</si>
  <si>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</si>
  <si>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</si>
  <si>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</si>
  <si>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</si>
  <si>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</si>
  <si>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</si>
  <si>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</si>
  <si>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</si>
  <si>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</si>
  <si>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</si>
  <si>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</si>
  <si>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</si>
  <si>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</si>
  <si>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</si>
  <si>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</si>
  <si>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1"/>
        <color rgb="FFFF0000"/>
        <rFont val="Microsoft YaHei UI"/>
        <charset val="134"/>
      </rPr>
      <t xml:space="preserve">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2026年5月9日至6月30日，下单购买S90新车的首任入会车主，可享终身免费保养服务权益（S90六重礼礼遇之一）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2026年5月9日-6月30日，通过中汽总购买S90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</si>
  <si>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</si>
  <si>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</si>
  <si>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</si>
  <si>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</si>
  <si>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</si>
  <si>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详询中汽总</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</si>
  <si>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</si>
  <si>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</si>
  <si>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</si>
  <si>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</si>
  <si>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</si>
  <si>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</si>
  <si>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</si>
  <si>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</si>
  <si>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</si>
  <si>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</si>
  <si>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</si>
  <si>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中汽总服务费限时减免
活动时间：2026年5月1日—2026年5月31日
参与对象：活动期间通过中汽总新订购或新申报留学生免税车的客户</t>
  </si>
  <si>
    <t>BMW留学生免税车支持专属定制，优享定制，优先车源，优质售后</t>
  </si>
  <si>
    <t>备  注</t>
  </si>
  <si>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</si>
  <si>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</si>
  <si>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</si>
  <si>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</si>
  <si>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r>
      <rPr>
        <b/>
        <sz val="11"/>
        <color rgb="FFFF0000"/>
        <rFont val="Microsoft YaHei UI"/>
        <charset val="134"/>
      </rPr>
      <t xml:space="preserve">X5 xDrive 40Li 马年版  </t>
    </r>
    <r>
      <rPr>
        <b/>
        <sz val="9"/>
        <color rgb="FFFF0000"/>
        <rFont val="Microsoft YaHei UI"/>
        <charset val="134"/>
      </rPr>
      <t>（车源有限，预定前请咨询）</t>
    </r>
  </si>
  <si>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</si>
  <si>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 xml:space="preserve">摩卡色、火山红、火山红/黑色（+2,000元）、海蓝色
</t>
    </r>
    <r>
      <rPr>
        <b/>
        <sz val="12"/>
        <color rgb="FFFF0000"/>
        <rFont val="Microsoft YaHei UI"/>
        <charset val="134"/>
      </rPr>
      <t>BMW Care 基础保养礼遇</t>
    </r>
    <r>
      <rPr>
        <sz val="11"/>
        <rFont val="Microsoft YaHei UI"/>
        <charset val="134"/>
      </rPr>
      <t xml:space="preserve">
BMW Care基础保养礼遇包含3次机油机滤保养服务。
该礼遇适用于2026年5月1日-5月31日内通过MY BMW小程序创建订单（成功支付全部定金），且车辆在2026年5月31日前完成系统零售上报
</t>
    </r>
  </si>
  <si>
    <t>全新
BMW X3
长轴距版</t>
  </si>
  <si>
    <t>X3长轴距版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</si>
  <si>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</si>
  <si>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X3长轴距版 xDrive 30L 领先型M运动曜夜套装</t>
  </si>
  <si>
    <r>
      <rPr>
        <b/>
        <sz val="11"/>
        <color rgb="FFFF0000"/>
        <rFont val="Microsoft YaHei UI"/>
        <charset val="134"/>
      </rPr>
      <t>X3长轴距版 xDrive 30L马年纪念版</t>
    </r>
    <r>
      <rPr>
        <b/>
        <sz val="9"/>
        <color rgb="FFFF0000"/>
        <rFont val="Microsoft YaHei UI"/>
        <charset val="134"/>
      </rPr>
      <t>（车源有限，预定前请咨询）</t>
    </r>
  </si>
  <si>
    <t>X3长轴距版 xDrive 30L 尊享型M运动曜夜套装</t>
  </si>
  <si>
    <r>
      <rPr>
        <b/>
        <sz val="11"/>
        <rFont val="Microsoft YaHei UI"/>
        <charset val="134"/>
      </rPr>
      <t>外观颜色：</t>
    </r>
    <r>
      <rPr>
        <sz val="11"/>
        <rFont val="Microsoft YaHei UI"/>
        <charset val="134"/>
      </rPr>
      <t>碳黑色、摩天灰、矿石白、布鲁克林灰、极速蓝、磨砂纯灰色（尊享型0元，其他配置+8000）</t>
    </r>
    <r>
      <rPr>
        <b/>
        <sz val="11"/>
        <rFont val="Microsoft YaHei UI"/>
        <charset val="134"/>
      </rPr>
      <t xml:space="preserve">
内饰颜色：</t>
    </r>
    <r>
      <rPr>
        <sz val="11"/>
        <rFont val="Microsoft YaHei UI"/>
        <charset val="134"/>
      </rPr>
      <t>摩卡色、星辰蓝、赤焰红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留学人员购买国产新BMW X3长轴距版车型可享受如下专属礼遇：
限时购车优惠：
</t>
    </r>
    <r>
      <rPr>
        <sz val="12"/>
        <rFont val="Microsoft YaHei UI"/>
        <charset val="134"/>
      </rPr>
      <t>购买国产新BMW X3长轴距版车型（仅油车）可享受随车赠送的BMWCare免费服务套餐
时间要求：在5月1日-5月31日内通过MY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</si>
  <si>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</si>
  <si>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</si>
  <si>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</si>
  <si>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</si>
  <si>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</si>
  <si>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</si>
  <si>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r>
      <rPr>
        <b/>
        <sz val="11"/>
        <color rgb="FFFF0000"/>
        <rFont val="Microsoft YaHei UI"/>
        <charset val="134"/>
      </rPr>
      <t>530Li 马年纪念版</t>
    </r>
    <r>
      <rPr>
        <b/>
        <sz val="9"/>
        <color rgb="FFFF0000"/>
        <rFont val="Microsoft YaHei UI"/>
        <charset val="134"/>
      </rPr>
      <t>（车源有限，预定前请咨询）</t>
    </r>
  </si>
  <si>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</si>
  <si>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</si>
  <si>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</si>
  <si>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时间要求：在5月1日-5月31日内通过MY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</si>
  <si>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</si>
  <si>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</si>
  <si>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</si>
  <si>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</si>
  <si>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</si>
  <si>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</si>
  <si>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r>
      <rPr>
        <b/>
        <sz val="11"/>
        <color rgb="FFFF0000"/>
        <rFont val="Microsoft YaHei UI"/>
        <charset val="134"/>
      </rPr>
      <t>330Li 马年纪念版</t>
    </r>
    <r>
      <rPr>
        <b/>
        <sz val="9"/>
        <color rgb="FFFF0000"/>
        <rFont val="Microsoft YaHei UI"/>
        <charset val="134"/>
      </rPr>
      <t>（车源有限，预定前请咨询）</t>
    </r>
  </si>
  <si>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</si>
  <si>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时间要求：在5月1日-5月31日内通过MY BMW小程序创建订单（成功支付全部定金），且车辆在2026年9月30日前完成系统零售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</si>
  <si>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</si>
  <si>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</si>
  <si>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</si>
  <si>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</si>
  <si>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</si>
  <si>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E5
Sportback</t>
  </si>
  <si>
    <t>E5 Sportback 先锋型</t>
  </si>
  <si>
    <t>享受首次保养权益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</si>
  <si>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</si>
  <si>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</si>
  <si>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</si>
  <si>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</si>
  <si>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</si>
  <si>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</si>
  <si>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</si>
  <si>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豪华型</t>
  </si>
  <si>
    <t>舒享质保礼
.2年或5万公里三包，以先到者为准
.3年或10万公里整车质保，以先到者为准
尊享用车礼
.3年免费24小时安全顾问事故处理协助服务+用户后续利益服务
畅享互联礼
.3年免费Audi Connect移动互联服务.3年内每月赠送6GB高速通用流量.3年免费基础服务流量</t>
  </si>
  <si>
    <t>A5L Sportback 豪华型+隐私玻璃</t>
  </si>
  <si>
    <t>A5L Sportback 豪华焕新型+红色卡钳+19寸轮毂+隐私玻璃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</si>
  <si>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</si>
  <si>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</si>
  <si>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</si>
  <si>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</si>
  <si>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</si>
  <si>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</si>
  <si>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</si>
  <si>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</si>
  <si>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</si>
  <si>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</si>
  <si>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红运限定版</t>
  </si>
  <si>
    <t>A5L Sportback quattro 红运限定版+隐私玻璃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</si>
  <si>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</si>
  <si>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</si>
  <si>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</si>
  <si>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</si>
  <si>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</si>
  <si>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</si>
  <si>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</si>
  <si>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</si>
  <si>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</si>
  <si>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</si>
  <si>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</si>
  <si>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</si>
  <si>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</si>
  <si>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</si>
  <si>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r>
      <rPr>
        <b/>
        <sz val="11"/>
        <color rgb="FF000000"/>
        <rFont val="Microsoft YaHei UI"/>
        <charset val="134"/>
      </rPr>
      <t xml:space="preserve">2800元
</t>
    </r>
    <r>
      <rPr>
        <b/>
        <sz val="11"/>
        <color rgb="FFFF0000"/>
        <rFont val="Microsoft YaHei UI"/>
        <charset val="134"/>
      </rPr>
      <t>（限时免费）</t>
    </r>
  </si>
  <si>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</si>
  <si>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</si>
  <si>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</si>
  <si>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</si>
  <si>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</si>
  <si>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</si>
  <si>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此方案有效期从2026年4月23日至2026年7月23日(具体以厂家下发为准)</t>
  </si>
  <si>
    <t>林肯Z
2025款</t>
  </si>
  <si>
    <t>全新林肯Z 2.0T 尊尚版</t>
  </si>
  <si>
    <r>
      <rPr>
        <b/>
        <sz val="11"/>
        <color theme="1"/>
        <rFont val="Microsoft YaHei UI"/>
        <charset val="134"/>
      </rP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</si>
  <si>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</si>
  <si>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</si>
  <si>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</si>
  <si>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</si>
  <si>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</si>
  <si>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2025款</t>
  </si>
  <si>
    <t>全新冒险家 2.0T 前驱 尊享版</t>
  </si>
  <si>
    <r>
      <rPr>
        <b/>
        <sz val="11"/>
        <color theme="1"/>
        <rFont val="Microsoft YaHei UI"/>
        <charset val="134"/>
      </rPr>
      <t xml:space="preserve">2800元
</t>
    </r>
    <r>
      <rPr>
        <b/>
        <sz val="11"/>
        <color rgb="FFFF0000"/>
        <rFont val="Microsoft YaHei UI"/>
        <charset val="134"/>
      </rPr>
      <t>（限时免费）</t>
    </r>
  </si>
  <si>
    <t>全新冒险家 2.0T 前驱 尊雅版</t>
  </si>
  <si>
    <t>全新冒险家 2.0T 四驱 尊耀版</t>
  </si>
  <si>
    <t>全新冒险家 1.5T 前驱 尊享混动版</t>
  </si>
  <si>
    <t>全新冒险家 1.5T 前驱 尊雅混动版</t>
  </si>
  <si>
    <r>
      <rPr>
        <b/>
        <sz val="11"/>
        <rFont val="Microsoft YaHei UI"/>
        <charset val="134"/>
      </rPr>
      <t>外观颜色：</t>
    </r>
    <r>
      <rPr>
        <sz val="11"/>
        <rFont val="Microsoft YaHei UI"/>
        <charset val="134"/>
      </rPr>
      <t xml:space="preserve"> 鱼子酱灰、 铂钻白(加￥2000)、 瀚金黑（尊雅版仅可选此外观颜色）、 冰川蓝</t>
    </r>
    <r>
      <rPr>
        <b/>
        <sz val="11"/>
        <rFont val="Microsoft YaHei UI"/>
        <charset val="134"/>
      </rPr>
      <t xml:space="preserve">
内饰颜色：</t>
    </r>
    <r>
      <rPr>
        <sz val="11"/>
        <rFont val="Microsoft YaHei UI"/>
        <charset val="134"/>
      </rPr>
      <t>曜岩黑</t>
    </r>
  </si>
  <si>
    <t>航海家NAUTILUS
2026款</t>
  </si>
  <si>
    <t>全新航海家 2.0T 两驱 启航版</t>
  </si>
  <si>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</si>
  <si>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</si>
  <si>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</si>
  <si>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</si>
  <si>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</si>
  <si>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</si>
  <si>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</si>
  <si>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</si>
  <si>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</si>
  <si>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t>
    </r>
    <r>
      <rPr>
        <b/>
        <sz val="11"/>
        <rFont val="Microsoft YaHei UI"/>
        <charset val="134"/>
      </rPr>
      <t xml:space="preserve">
内饰颜色：</t>
    </r>
    <r>
      <rPr>
        <sz val="11"/>
        <rFont val="Microsoft YaHei UI"/>
        <charset val="134"/>
      </rPr>
      <t>珍珠黑(启航、尊逸、尊逸混动、尊睿、尊睿混动、尊享、亚特兰蒂斯)、珊瑚棕(尊逸、尊速混动、尊睿、尊睿混动)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</si>
  <si>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</si>
  <si>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</si>
  <si>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</si>
  <si>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</si>
  <si>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</si>
  <si>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</si>
  <si>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</si>
  <si>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</si>
  <si>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</si>
  <si>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</si>
  <si>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</si>
  <si>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</si>
  <si>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</si>
  <si>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</si>
  <si>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</si>
  <si>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</si>
  <si>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</si>
  <si>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</si>
  <si>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</si>
  <si>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</si>
  <si>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</si>
  <si>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</si>
  <si>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</si>
  <si>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</si>
  <si>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</si>
  <si>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</si>
  <si>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</si>
  <si>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</si>
  <si>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</si>
  <si>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</si>
  <si>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</si>
  <si>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</si>
  <si>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</si>
  <si>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</si>
  <si>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</si>
  <si>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</si>
  <si>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</si>
  <si>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</si>
  <si>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</si>
  <si>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</si>
  <si>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</si>
  <si>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</si>
  <si>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</si>
  <si>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</si>
  <si>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</si>
  <si>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</si>
  <si>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</si>
  <si>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</si>
  <si>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</si>
  <si>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</si>
  <si>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</si>
  <si>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</si>
  <si>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</si>
  <si>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</si>
  <si>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</si>
  <si>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</si>
  <si>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</si>
  <si>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</si>
  <si>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</si>
  <si>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</si>
  <si>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此方案有效期从2026年3月25日至2026年5月24日(具体以厂家下发为准)</t>
  </si>
  <si>
    <t>全新
福特探险者</t>
  </si>
  <si>
    <t>全新福特探险者2025款 2.3T EcoBoost 四驱穿越版 5座</t>
  </si>
  <si>
    <t>全新福特探险者2025款 2.3T EcoBoost 昆仑穿越版 5座 国六</t>
  </si>
  <si>
    <t>全新福特探险者 四驱风尚 plus 6座</t>
  </si>
  <si>
    <t>全新福特探险者 四驱风尚 plus 7座</t>
  </si>
  <si>
    <t>全新福特探险者 四驱钛金  6座</t>
  </si>
  <si>
    <t>全新福特探险者 四驱钛金  7座</t>
  </si>
  <si>
    <t>全新福特探险者 四驱ST-LINE 6座 国六</t>
  </si>
  <si>
    <t>全新福特探险者 四驱ST-LINE 7座 国六</t>
  </si>
  <si>
    <t>全新福特探险者 四驱昆仑巅峰版 6座 国六</t>
  </si>
  <si>
    <t>全新福特探险者 四驱昆仑巅峰版 7座 国六</t>
  </si>
  <si>
    <t>全新福特探险者 赤金版 6座 国六</t>
  </si>
  <si>
    <r>
      <rPr>
        <b/>
        <sz val="11"/>
        <color rgb="FF000000"/>
        <rFont val="Microsoft YaHei UI"/>
        <charset val="134"/>
      </rPr>
      <t>外观颜色：</t>
    </r>
    <r>
      <rPr>
        <sz val="11"/>
        <color rgb="FF000000"/>
        <rFont val="Microsoft YaHei UI"/>
        <charset val="134"/>
      </rPr>
      <t xml:space="preserve">格陵兰白/白令海灰/佩托湖蓝/安第斯黑/加勒比灰/阿尔金橙（赤金版）
</t>
    </r>
    <r>
      <rPr>
        <b/>
        <sz val="11"/>
        <color rgb="FF000000"/>
        <rFont val="Microsoft YaHei UI"/>
        <charset val="134"/>
      </rPr>
      <t>内饰颜色：</t>
    </r>
    <r>
      <rPr>
        <sz val="11"/>
        <color rgb="FF000000"/>
        <rFont val="Microsoft YaHei UI"/>
        <charset val="134"/>
      </rPr>
      <t>墨玉黑、紫砂棕（四驱钛金）、流沙米拼色（昆仑巅峰版）、暮云灰拼色（ST-LINE）、瑶珠灰（赤金版）</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2.拖车臂及球头 1 套、昆仑专属电动侧门踏板1套、昆仑专属山海迎宾灯1 套（仅限昆仑巅峰版）
3.电动侧门踏板 1套、摩斯密码迎宾灯 1 套、舒适头枕-浅色2套(4 个)（仅限赤金版）
4.储物盒毕套装1套(具体产品:后备储物盒垫 *3 片)（仅限昆仑穿越版）
5.拖车臂及球头1套、储物盒毕套装1套(具体产品:后备储物盒垫 *3 片)（仅限四驱穿越版）
6.探险者全系 可享受整车质保3年或10万公里（以先到为准）
</t>
    </r>
    <r>
      <rPr>
        <b/>
        <sz val="11"/>
        <color rgb="FFFF0000"/>
        <rFont val="Microsoft YaHei UI"/>
        <charset val="134"/>
      </rPr>
      <t xml:space="preserve">客户关怀礼：
</t>
    </r>
    <r>
      <rPr>
        <sz val="11"/>
        <color rgb="FFFF0000"/>
        <rFont val="Microsoft YaHei UI"/>
        <charset val="134"/>
      </rPr>
      <t>2025年6月16日到2025年8月20日生产下线的全新福特探险者因法规变更暂时关闭蓝智驾，给予该批车主“客户关怀礼”(四驱穿越版、风尚plus 版除外，以具体车架号清单为准)。</t>
    </r>
  </si>
  <si>
    <t>锐界L
2026款</t>
  </si>
  <si>
    <t>2026款 锐界L 2.0T EcoBoost®两驱七座时尚型</t>
  </si>
  <si>
    <t>2026款 锐界L 2.0T EcoBoost®四驱七座时尚型</t>
  </si>
  <si>
    <t>2026款 锐界L 2.0T EcoBoost®两驱七座豪华型223/232座椅</t>
  </si>
  <si>
    <t>2026款 锐界L 2.0T EcoBoost®四驱七座至尊型223/232座椅</t>
  </si>
  <si>
    <t>2026款 锐界L 2.0T EcoBoost®E 混动两驱七座豪华型223/232座椅</t>
  </si>
  <si>
    <t>2026款 锐界L 2.0T EcoBoost®E 混动四驱七座至尊型223/232座椅</t>
  </si>
  <si>
    <t>2026款 锐界L 2.0T EcoBoost®E 混动四驱七座旗舰型223</t>
  </si>
  <si>
    <r>
      <rPr>
        <b/>
        <sz val="11"/>
        <rFont val="Microsoft YaHei UI"/>
        <charset val="134"/>
      </rPr>
      <t>外观颜色：</t>
    </r>
    <r>
      <rPr>
        <sz val="11"/>
        <rFont val="Microsoft YaHei UI"/>
        <charset val="134"/>
      </rPr>
      <t xml:space="preserve">皓月白（增加2000元/台）、苍穹灰、墨宇蓝、瑶光蓝、星耀黑
</t>
    </r>
    <r>
      <rPr>
        <b/>
        <sz val="11"/>
        <rFont val="Microsoft YaHei UI"/>
        <charset val="134"/>
      </rPr>
      <t>内饰颜色</t>
    </r>
    <r>
      <rPr>
        <sz val="11"/>
        <rFont val="Microsoft YaHei UI"/>
        <charset val="134"/>
      </rPr>
      <t>：深色内饰、浅色内饰（至尊型）</t>
    </r>
  </si>
  <si>
    <t>锐际</t>
  </si>
  <si>
    <t xml:space="preserve">锐际 EcoBoost® 245 两驱悠享款 </t>
  </si>
  <si>
    <r>
      <rPr>
        <b/>
        <sz val="11"/>
        <color rgb="FF000000"/>
        <rFont val="Microsoft YaHei UI"/>
        <charset val="134"/>
      </rPr>
      <t xml:space="preserve">2200元
</t>
    </r>
    <r>
      <rPr>
        <b/>
        <sz val="11"/>
        <color rgb="FFFF0000"/>
        <rFont val="Microsoft YaHei UI"/>
        <charset val="134"/>
      </rPr>
      <t>（限时1800元）</t>
    </r>
  </si>
  <si>
    <t>锐际 EcoBoost® 245 两驱耀享款</t>
  </si>
  <si>
    <t>锐际 EcoBoost® 245 四驱耀享款</t>
  </si>
  <si>
    <t>锐际 EcoBoost® 245 四驱纵享款 ST-LINE Pro</t>
  </si>
  <si>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 xml:space="preserve">月落白/掠影黑/静谧蓝/机甲灰/铂钻白（需另加2000元）
</t>
    </r>
    <r>
      <rPr>
        <b/>
        <sz val="11"/>
        <rFont val="Microsoft YaHei UI"/>
        <charset val="134"/>
      </rPr>
      <t>内饰颜色</t>
    </r>
    <r>
      <rPr>
        <sz val="11"/>
        <rFont val="Microsoft YaHei UI"/>
        <charset val="134"/>
      </rPr>
      <t>：素灰、雅棕（两驱耀享款）、玄黑（四驱纵享款 ST-LINE Pro）</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</si>
  <si>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</si>
  <si>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</si>
  <si>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</si>
  <si>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</si>
  <si>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</si>
  <si>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</si>
  <si>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t>福特蒙迪欧 2.0T EcoBoost E 混动 运动版</t>
  </si>
  <si>
    <t>福特蒙迪欧 2.0T EcoBoost E 混动 运动版 ST-Line</t>
  </si>
  <si>
    <r>
      <rPr>
        <b/>
        <sz val="11"/>
        <rFont val="Microsoft YaHei UI"/>
        <charset val="134"/>
      </rPr>
      <t xml:space="preserve">全系标配车载ETC
</t>
    </r>
    <r>
      <rPr>
        <b/>
        <sz val="11"/>
        <color rgb="FFFF0000"/>
        <rFont val="Microsoft YaHei UI"/>
        <charset val="134"/>
      </rPr>
      <t>蒙迪欧1.5T舒雅型享受首次保养权益</t>
    </r>
    <r>
      <rPr>
        <b/>
        <sz val="11"/>
        <rFont val="Microsoft YaHei UI"/>
        <charset val="134"/>
      </rPr>
      <t xml:space="preserve">
外观颜色：</t>
    </r>
    <r>
      <rPr>
        <sz val="11"/>
        <rFont val="Microsoft YaHei UI"/>
        <charset val="134"/>
      </rPr>
      <t xml:space="preserve">玉盘白（加2000元）、远黛黑、霓裳灰、明月白、赤霞红、沧海蓝、啸日橙
</t>
    </r>
    <r>
      <rPr>
        <b/>
        <sz val="11"/>
        <rFont val="Microsoft YaHei UI"/>
        <charset val="134"/>
      </rPr>
      <t>内饰颜色：</t>
    </r>
    <r>
      <rPr>
        <sz val="11"/>
        <rFont val="Microsoft YaHei UI"/>
        <charset val="134"/>
      </rPr>
      <t>黑色内饰、浅色内饰、竞技黑红</t>
    </r>
  </si>
  <si>
    <t xml:space="preserve"> 销售咨询电话：010-88453392转4、13661229920（微信同号）</t>
  </si>
  <si>
    <t>免税价格</t>
  </si>
  <si>
    <t>全新天籁</t>
  </si>
  <si>
    <t>全新天籁 2.0L XE 真心版</t>
  </si>
  <si>
    <r>
      <rPr>
        <b/>
        <sz val="11"/>
        <rFont val="Microsoft YaHei UI"/>
        <charset val="134"/>
      </rPr>
      <t xml:space="preserve">2500元
</t>
    </r>
    <r>
      <rPr>
        <b/>
        <sz val="11"/>
        <color rgb="FFFF0000"/>
        <rFont val="Microsoft YaHei UI"/>
        <charset val="134"/>
      </rPr>
      <t>（限时1800元）</t>
    </r>
  </si>
  <si>
    <t>全新天籁 2.0L XL-TLS 悦享版</t>
  </si>
  <si>
    <t>全新天籁 2.0L XL-TLS 悦享版+暖心包</t>
  </si>
  <si>
    <t>全新天籁 2.0L SV黑金版</t>
  </si>
  <si>
    <t>全新天籁 2.0L XL-Upr 优享版</t>
  </si>
  <si>
    <t>全新天籁 2.0T XL 进享版</t>
  </si>
  <si>
    <t>全新天籁 2.0T XV 尊享版</t>
  </si>
  <si>
    <r>
      <rPr>
        <b/>
        <sz val="11"/>
        <rFont val="Microsoft YaHei UI"/>
        <charset val="134"/>
      </rPr>
      <t>外观颜色</t>
    </r>
    <r>
      <rPr>
        <sz val="11"/>
        <rFont val="Microsoft YaHei UI"/>
        <charset val="134"/>
      </rPr>
      <t>：珠玉白，曜石黑，</t>
    </r>
    <r>
      <rPr>
        <sz val="11"/>
        <color theme="1"/>
        <rFont val="Microsoft YaHei UI"/>
        <charset val="134"/>
      </rPr>
      <t>晨曦银，</t>
    </r>
    <r>
      <rPr>
        <sz val="11"/>
        <rFont val="Microsoft YaHei UI"/>
        <charset val="134"/>
      </rPr>
      <t xml:space="preserve">晨曦银曜石黑双色（尊享版）
</t>
    </r>
    <r>
      <rPr>
        <b/>
        <sz val="11"/>
        <rFont val="Microsoft YaHei UI"/>
        <charset val="134"/>
      </rPr>
      <t>内饰颜色</t>
    </r>
    <r>
      <rPr>
        <sz val="11"/>
        <rFont val="Microsoft YaHei UI"/>
        <charset val="134"/>
      </rPr>
      <t>：黑内饰、棕内饰</t>
    </r>
    <r>
      <rPr>
        <b/>
        <sz val="11"/>
        <rFont val="Microsoft YaHei UI"/>
        <charset val="134"/>
      </rPr>
      <t xml:space="preserve">
天籁生产周期1.5个月左右</t>
    </r>
  </si>
  <si>
    <t xml:space="preserve">全新轩逸
</t>
  </si>
  <si>
    <t>1.6L 舒享版 CVT</t>
  </si>
  <si>
    <r>
      <rPr>
        <b/>
        <sz val="11"/>
        <rFont val="Microsoft YaHei UI"/>
        <charset val="134"/>
      </rPr>
      <t xml:space="preserve">2200元
</t>
    </r>
    <r>
      <rPr>
        <b/>
        <sz val="11"/>
        <color rgb="FFFF0000"/>
        <rFont val="Microsoft YaHei UI"/>
        <charset val="134"/>
      </rPr>
      <t>（限时1800元）</t>
    </r>
  </si>
  <si>
    <t>1.6L 真心版 CVT</t>
  </si>
  <si>
    <t>1.6L 悦享版 CVT</t>
  </si>
  <si>
    <t>1.6L 悦享版 CVT+暖心包</t>
  </si>
  <si>
    <t>1.6L 智驾版CVT</t>
  </si>
  <si>
    <t>1.6L 智驾版CVT+暖心包</t>
  </si>
  <si>
    <r>
      <rPr>
        <b/>
        <sz val="11"/>
        <rFont val="Microsoft YaHei UI"/>
        <charset val="134"/>
      </rPr>
      <t>外观颜色：</t>
    </r>
    <r>
      <rPr>
        <sz val="11"/>
        <rFont val="Microsoft YaHei UI"/>
        <charset val="134"/>
      </rPr>
      <t xml:space="preserve">珠贝白，曜石黑，钨钢灰，天际红（ 悦享版、智驾版）
</t>
    </r>
    <r>
      <rPr>
        <b/>
        <sz val="11"/>
        <rFont val="Microsoft YaHei UI"/>
        <charset val="134"/>
      </rPr>
      <t>内饰颜色：</t>
    </r>
    <r>
      <rPr>
        <sz val="11"/>
        <rFont val="Microsoft YaHei UI"/>
        <charset val="134"/>
      </rPr>
      <t>黑色、黑棕</t>
    </r>
  </si>
  <si>
    <t>轩逸经典</t>
  </si>
  <si>
    <t>1.6XL 豪华版 CVT</t>
  </si>
  <si>
    <t>1.6XV 尊享版 CVT</t>
  </si>
  <si>
    <t>1.6XE 专享版 CVT</t>
  </si>
  <si>
    <r>
      <rPr>
        <b/>
        <sz val="12"/>
        <rFont val="Microsoft YaHei UI"/>
        <charset val="134"/>
      </rPr>
      <t>外观颜色：</t>
    </r>
    <r>
      <rPr>
        <sz val="12"/>
        <rFont val="Microsoft YaHei UI"/>
        <charset val="134"/>
      </rPr>
      <t>珠玉白，曜石黑，钨钢灰</t>
    </r>
  </si>
  <si>
    <t>逍客荣誉</t>
  </si>
  <si>
    <t>逍客荣誉 真心版</t>
  </si>
  <si>
    <t>逍客荣誉 领先版（无遮阳帘）</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</si>
  <si>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</si>
  <si>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</si>
  <si>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奇骏经典</t>
  </si>
  <si>
    <t>2.0L两驱智联舒享版</t>
  </si>
  <si>
    <t>2.0L两驱智联臻享版</t>
  </si>
  <si>
    <r>
      <rPr>
        <b/>
        <sz val="11"/>
        <rFont val="Microsoft YaHei UI"/>
        <charset val="134"/>
      </rPr>
      <t>外观颜色：</t>
    </r>
    <r>
      <rPr>
        <sz val="11"/>
        <rFont val="Microsoft YaHei UI"/>
        <charset val="134"/>
      </rPr>
      <t>珠光白、曜石黑、琥珀金</t>
    </r>
  </si>
  <si>
    <t>探陆</t>
  </si>
  <si>
    <t>380VC-TURBO两驱智尚版7座</t>
  </si>
  <si>
    <t>380VC-TURBO两驱智悦版7座</t>
  </si>
  <si>
    <t>380VC-TURBO两驱智悦版6座</t>
  </si>
  <si>
    <t>380VC-TURBO两驱智享版7座</t>
  </si>
  <si>
    <t>380VC-TURBO两驱智享版6座</t>
  </si>
  <si>
    <t>380VC-TURBO四驱智驾版7座</t>
  </si>
  <si>
    <t>380VC-TURBO四驱智驾版6座</t>
  </si>
  <si>
    <t>380VC-TURBO四驱智尊版6座</t>
  </si>
  <si>
    <r>
      <rPr>
        <b/>
        <sz val="11"/>
        <rFont val="Microsoft YaHei UI"/>
        <charset val="134"/>
      </rPr>
      <t>外观颜色：</t>
    </r>
    <r>
      <rPr>
        <sz val="11"/>
        <rFont val="Microsoft YaHei UI"/>
        <charset val="134"/>
      </rPr>
      <t xml:space="preserve">曜石黑/晨曦银、曜石黑、珠玉白、布朗棕、曜石黑/珠玉白、浩海蓝
</t>
    </r>
    <r>
      <rPr>
        <b/>
        <sz val="11"/>
        <rFont val="Microsoft YaHei UI"/>
        <charset val="134"/>
      </rPr>
      <t>内饰颜色：</t>
    </r>
    <r>
      <rPr>
        <sz val="11"/>
        <rFont val="Microsoft YaHei UI"/>
        <charset val="134"/>
      </rPr>
      <t>黑色、棕色（四驱智驾）</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</si>
  <si>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</si>
  <si>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</si>
  <si>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</si>
  <si>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</si>
  <si>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</si>
  <si>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</si>
  <si>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</si>
  <si>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</si>
  <si>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(26款)</t>
  </si>
  <si>
    <t>格瑞维亚 2.5L 混动 舒适版</t>
  </si>
  <si>
    <t>格瑞维亚 2.5L 混动 豪华版</t>
  </si>
  <si>
    <t>格瑞维亚 2.5L 混动 尊贵PLUS版</t>
  </si>
  <si>
    <t>格瑞维亚 2.5L 混动 尊贵PLUS四驱版</t>
  </si>
  <si>
    <t>格瑞维亚 2.5L 混动 尊爵MAX四驱版</t>
  </si>
  <si>
    <t>格瑞维亚 2.5L 混动 尊爵ULTRA版</t>
  </si>
  <si>
    <t>格瑞维亚 2.5L 混动 尊贵福祉PLUS版</t>
  </si>
  <si>
    <t>格瑞维亚 2.5L 混动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</si>
  <si>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</si>
  <si>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</si>
  <si>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</si>
  <si>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</si>
  <si>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</si>
  <si>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</si>
  <si>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</si>
  <si>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</si>
  <si>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</si>
  <si>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</si>
  <si>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</si>
  <si>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甄选版</t>
  </si>
  <si>
    <t>亚洲龙 2.0L汽油动力 豪华版</t>
  </si>
  <si>
    <t>亚洲龙 2.0L双擎 甄选版</t>
  </si>
  <si>
    <t>亚洲龙 2.0L双擎 豪华版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</si>
  <si>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</si>
  <si>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</si>
  <si>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</si>
  <si>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</si>
  <si>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</si>
  <si>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</si>
  <si>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</si>
  <si>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</si>
  <si>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</si>
  <si>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</si>
  <si>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</si>
  <si>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</si>
  <si>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</si>
  <si>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凌放</t>
  </si>
  <si>
    <t>2.0L CVT进取两驱版</t>
  </si>
  <si>
    <t>2.0L CVT尊享两驱版</t>
  </si>
  <si>
    <t>2.0L CVT新豪华两驱版</t>
  </si>
  <si>
    <t>双擎 2.5L E-CVT豪华两驱版</t>
  </si>
  <si>
    <t>双擎 2.5L E-CVT尊享四驱版</t>
  </si>
  <si>
    <t>双擎 2.5L E-CVT旗舰四驱版</t>
  </si>
  <si>
    <r>
      <rPr>
        <b/>
        <sz val="11"/>
        <rFont val="Microsoft YaHei UI"/>
        <charset val="134"/>
      </rPr>
      <t>外观颜色：</t>
    </r>
    <r>
      <rPr>
        <sz val="11"/>
        <rFont val="Microsoft YaHei UI"/>
        <charset val="134"/>
      </rPr>
      <t xml:space="preserve">铂金白（2000）、铂青铜、耀晶灰、星际蓝、墨渊黑
</t>
    </r>
    <r>
      <rPr>
        <b/>
        <sz val="11"/>
        <rFont val="Microsoft YaHei UI"/>
        <charset val="134"/>
      </rPr>
      <t>内饰颜色：</t>
    </r>
    <r>
      <rPr>
        <sz val="11"/>
        <rFont val="Microsoft YaHei UI"/>
        <charset val="134"/>
      </rPr>
      <t>灰色、黑色、棕色、孔雀蓝</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</si>
  <si>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</si>
  <si>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</si>
  <si>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</si>
  <si>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</si>
  <si>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</si>
  <si>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</si>
  <si>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</si>
  <si>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</si>
  <si>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r>
      <rPr>
        <b/>
        <sz val="13"/>
        <rFont val="Microsoft YaHei UI"/>
        <charset val="134"/>
      </rPr>
      <t>IZOA奕泽</t>
    </r>
    <r>
      <rPr>
        <b/>
        <sz val="13"/>
        <color indexed="10"/>
        <rFont val="Microsoft YaHei UI"/>
        <charset val="134"/>
      </rPr>
      <t xml:space="preserve">   </t>
    </r>
  </si>
  <si>
    <t>奕泽 2.0L汽油版 奕行版</t>
  </si>
  <si>
    <t>奕泽 2.0L汽油版 奕享版</t>
  </si>
  <si>
    <t>奕泽 2.0L汽油版 20周年铂金纪念版</t>
  </si>
  <si>
    <t>奕泽 2.0L汽油版 CARE版</t>
  </si>
  <si>
    <t>奕泽 2.0L汽油版 SPORT版</t>
  </si>
  <si>
    <t>奕泽双擎 2.0L 奕行版</t>
  </si>
  <si>
    <t>奕泽双擎 2.0L 奕享版</t>
  </si>
  <si>
    <t>奕泽双擎 2.0L 奕驰版</t>
  </si>
  <si>
    <t>奕泽双擎 2.0L 奕炫版</t>
  </si>
  <si>
    <r>
      <rPr>
        <b/>
        <sz val="11"/>
        <rFont val="Microsoft YaHei UI"/>
        <charset val="134"/>
      </rPr>
      <t>外观颜色：</t>
    </r>
    <r>
      <rPr>
        <sz val="11"/>
        <rFont val="Microsoft YaHei UI"/>
        <charset val="134"/>
      </rPr>
      <t>铂金白（加2000）、绛珠红（加2000）耀晶灰、宝石蓝、流光银、墨渊黑</t>
    </r>
    <r>
      <rPr>
        <b/>
        <sz val="11"/>
        <rFont val="Microsoft YaHei UI"/>
        <charset val="134"/>
      </rPr>
      <t xml:space="preserve">
双色：</t>
    </r>
    <r>
      <rPr>
        <sz val="11"/>
        <rFont val="Microsoft YaHei UI"/>
        <charset val="134"/>
      </rPr>
      <t>耀晶灰×黑顶、流光银×黑顶、宝石蓝×黑顶、耀晶灰×银顶、墨渊黑×银顶 加2000元；
绛珠红×黑顶、铂金白×黑顶 加4000元</t>
    </r>
  </si>
  <si>
    <t>IZOA EV
奕泽E进擎</t>
  </si>
  <si>
    <t>奕泽E进擎 E 智行版</t>
  </si>
  <si>
    <t>奕泽E进擎 E 智享版</t>
  </si>
  <si>
    <t>奕泽E进擎 E 智尊版</t>
  </si>
  <si>
    <r>
      <rPr>
        <b/>
        <sz val="11"/>
        <rFont val="Microsoft YaHei UI"/>
        <charset val="134"/>
      </rPr>
      <t>外观颜色：</t>
    </r>
    <r>
      <rPr>
        <sz val="11"/>
        <rFont val="Microsoft YaHei UI"/>
        <charset val="134"/>
      </rPr>
      <t xml:space="preserve">铂金白（2000）、墨渊黑、宝石蓝色 
</t>
    </r>
    <r>
      <rPr>
        <b/>
        <sz val="11"/>
        <rFont val="Microsoft YaHei UI"/>
        <charset val="134"/>
      </rPr>
      <t>双色：</t>
    </r>
    <r>
      <rPr>
        <sz val="11"/>
        <rFont val="Microsoft YaHei UI"/>
        <charset val="134"/>
      </rPr>
      <t>流光银-黑顶（2000）、 墨渊黑x银顶（2000）、铂金白x黑顶、 铂金白x棕顶</t>
    </r>
  </si>
  <si>
    <t>ALLION
亚洲狮</t>
  </si>
  <si>
    <t>亚洲狮 2.0L汽油版 先锋版</t>
  </si>
  <si>
    <t>亚洲狮 2.0L汽油版 精英版</t>
  </si>
  <si>
    <t>亚洲狮 2.0L汽油版 尊悦版</t>
  </si>
  <si>
    <t>亚洲狮 2.0L汽油版 20周年铂金纪念版</t>
  </si>
  <si>
    <t>亚洲狮 2.0L汽油版 旗舰版</t>
  </si>
  <si>
    <t>亚洲狮 2.0L 智能电混双擎 精英版</t>
  </si>
  <si>
    <t>亚洲狮 2.0L 智能电混双擎 尊悦版</t>
  </si>
  <si>
    <t>亚洲狮 2.0L 智能电混双擎 旗舰版</t>
  </si>
  <si>
    <r>
      <rPr>
        <b/>
        <sz val="11"/>
        <color rgb="FF000000"/>
        <rFont val="Microsoft YaHei UI"/>
        <charset val="134"/>
      </rPr>
      <t>外观颜色：</t>
    </r>
    <r>
      <rPr>
        <sz val="11"/>
        <color rgb="FF000000"/>
        <rFont val="Microsoft YaHei UI"/>
        <charset val="134"/>
      </rPr>
      <t xml:space="preserve">超级白、魅力银、铂青铜、宝石蓝、巴黎红（2000）、铂金白（2000）、珍珠黑（2000）
</t>
    </r>
    <r>
      <rPr>
        <b/>
        <sz val="11"/>
        <color rgb="FF000000"/>
        <rFont val="Microsoft YaHei UI"/>
        <charset val="134"/>
      </rPr>
      <t>内饰颜色：</t>
    </r>
    <r>
      <rPr>
        <sz val="11"/>
        <color rgb="FF000000"/>
        <rFont val="Microsoft YaHei UI"/>
        <charset val="134"/>
      </rPr>
      <t>深色、浅色
注：20周年铂金纪念版已包含选装色费用，不另行加价</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</si>
  <si>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</si>
  <si>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</si>
  <si>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</si>
  <si>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</si>
  <si>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</si>
  <si>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</si>
  <si>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</si>
  <si>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</si>
  <si>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</si>
  <si>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</si>
  <si>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卡罗拉 PHEV
双擎E+</t>
  </si>
  <si>
    <t>卡罗拉双擎E+ 1.8L 先锋版</t>
  </si>
  <si>
    <t>卡罗拉双擎E+ 1.8L 领先版</t>
  </si>
  <si>
    <t>卡罗拉双擎E+ 1.8L 舒适版</t>
  </si>
  <si>
    <t>卡罗拉双擎E+ 1.8L 豪华版</t>
  </si>
  <si>
    <t>卡罗拉双擎E+ 1.8L 旗舰版</t>
  </si>
  <si>
    <r>
      <rPr>
        <b/>
        <sz val="11"/>
        <rFont val="Microsoft YaHei UI"/>
        <charset val="134"/>
      </rPr>
      <t>外观颜色：</t>
    </r>
    <r>
      <rPr>
        <sz val="11"/>
        <rFont val="Microsoft YaHei UI"/>
        <charset val="134"/>
      </rPr>
      <t>珍珠白（需加收2000元）、超级白、银色、黑云母、铂青铜、天际蓝、流沙米</t>
    </r>
  </si>
  <si>
    <t>bZ4X</t>
  </si>
  <si>
    <t>bZ4X 精英JOY</t>
  </si>
  <si>
    <t>bZ4X 长续航JOY</t>
  </si>
  <si>
    <t>bZ4X 长续航JOY+真皮舒适套装</t>
  </si>
  <si>
    <t>bZ4X 长续航JOY+智能导航套装</t>
  </si>
  <si>
    <t>bZ4X 长续航PRO</t>
  </si>
  <si>
    <t>bZ4X 长续航PRO+智能泊车套装</t>
  </si>
  <si>
    <t>bZ4X 四驱高性能PRO</t>
  </si>
  <si>
    <t>bZ4X 四驱高性能PRO+智能泊车套装</t>
  </si>
  <si>
    <t>bZ4X 四驱高性能Premium</t>
  </si>
  <si>
    <t>bZ4X 四驱高性能Premium+太阳能车顶</t>
  </si>
  <si>
    <r>
      <rPr>
        <b/>
        <sz val="11"/>
        <rFont val="Microsoft YaHei UI"/>
        <charset val="134"/>
      </rPr>
      <t>外观颜色：</t>
    </r>
    <r>
      <rPr>
        <sz val="11"/>
        <rFont val="Microsoft YaHei UI"/>
        <charset val="134"/>
      </rPr>
      <t>（铂金白、墨青蓝、新锐灰×黑顶、魅力银×黑顶、玫瑰棕×黑顶）2000 、（墨青蓝×黑顶、铂金白×黑顶）4000</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</si>
  <si>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</si>
  <si>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</si>
  <si>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</si>
  <si>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</si>
  <si>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</si>
  <si>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</si>
  <si>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</si>
  <si>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</si>
  <si>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</si>
  <si>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</si>
  <si>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</si>
  <si>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</si>
  <si>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</si>
  <si>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</si>
  <si>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</si>
  <si>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</si>
  <si>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</si>
  <si>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</si>
  <si>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豪华版</t>
  </si>
  <si>
    <t>赛那 尊贵版</t>
  </si>
  <si>
    <t>赛那 豪华福祉版</t>
  </si>
  <si>
    <t>赛那 至尊版</t>
  </si>
  <si>
    <t>赛那 铂金版</t>
  </si>
  <si>
    <t>赛那 四驱豪华版</t>
  </si>
  <si>
    <t>赛那 四驱尊贵版</t>
  </si>
  <si>
    <t>赛那 臻享尊贵版</t>
  </si>
  <si>
    <t>赛那 四驱臻享版</t>
  </si>
  <si>
    <r>
      <rPr>
        <b/>
        <sz val="11"/>
        <rFont val="Microsoft YaHei UI"/>
        <charset val="134"/>
      </rPr>
      <t>外观颜色：</t>
    </r>
    <r>
      <rPr>
        <sz val="11"/>
        <rFont val="Microsoft YaHei UI"/>
        <charset val="134"/>
      </rPr>
      <t>（铂金珍珠白、赛博金，需加收1740元）
欧泊银、铂金珍珠白、钛辉银、墨晶黑、赛博金</t>
    </r>
    <r>
      <rPr>
        <b/>
        <sz val="11"/>
        <rFont val="Microsoft YaHei UI"/>
        <charset val="134"/>
      </rPr>
      <t xml:space="preserve">
内饰颜色：</t>
    </r>
    <r>
      <rPr>
        <sz val="11"/>
        <rFont val="Microsoft YaHei UI"/>
        <charset val="134"/>
      </rPr>
      <t>格调灰、雅致米、静谧黑、醇厚棕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</si>
  <si>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</si>
  <si>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</si>
  <si>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</si>
  <si>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</si>
  <si>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</si>
  <si>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</si>
  <si>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</si>
  <si>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</si>
  <si>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</si>
  <si>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</si>
  <si>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</si>
  <si>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</si>
  <si>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</si>
  <si>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</si>
  <si>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</si>
  <si>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</si>
  <si>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</si>
  <si>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</si>
  <si>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</si>
  <si>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</si>
  <si>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2.0HG 光辉版</t>
  </si>
  <si>
    <t>双擎 2.0HXS 光辉版</t>
  </si>
  <si>
    <t>双擎 2.0HS 运动版</t>
  </si>
  <si>
    <t>双擎 2.0HXS 运动Plus版</t>
  </si>
  <si>
    <t>双擎 2.5HG 尊贵版</t>
  </si>
  <si>
    <t>双擎 2.5HXS 运动Plus版</t>
  </si>
  <si>
    <t>双擎 2.5HQ 旗舰版</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</si>
  <si>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</si>
  <si>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</si>
  <si>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舒适版</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</si>
  <si>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</si>
  <si>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</si>
  <si>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</si>
  <si>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</si>
  <si>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</si>
  <si>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</si>
  <si>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</si>
  <si>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</si>
  <si>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</si>
  <si>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</si>
  <si>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</si>
  <si>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</si>
  <si>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</si>
  <si>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</si>
  <si>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</si>
  <si>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</si>
  <si>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</si>
  <si>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</si>
  <si>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</si>
  <si>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</si>
  <si>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</si>
  <si>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</si>
  <si>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</si>
  <si>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</si>
  <si>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</si>
  <si>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</si>
  <si>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</si>
  <si>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</si>
  <si>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</si>
  <si>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</si>
  <si>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</si>
  <si>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</si>
  <si>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</si>
  <si>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</si>
  <si>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</si>
  <si>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</si>
  <si>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</si>
  <si>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</si>
  <si>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</si>
  <si>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</si>
  <si>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</si>
  <si>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</si>
  <si>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</si>
  <si>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</si>
  <si>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</si>
  <si>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</si>
  <si>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</si>
  <si>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</si>
  <si>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</si>
  <si>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</si>
  <si>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</si>
  <si>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t>旗舰版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</si>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</sst>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3">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sz val="9"/>
      <color theme="1"/>
      <name val="宋体"/>
      <charset val="134"/>
      <scheme val="minor"/>
    </font>
    <font>
      <b/>
      <sz val="12"/>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b/>
      <sz val="12"/>
      <color rgb="FFFFFF00"/>
      <name val="Microsoft YaHei UI"/>
      <charset val="134"/>
    </font>
    <font>
      <b/>
      <sz val="1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rgb="FFFFFFFF"/>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b/>
      <sz val="13"/>
      <color rgb="FFFF0000"/>
      <name val="Microsoft YaHei UI"/>
      <charset val="134"/>
    </font>
    <font>
      <sz val="9"/>
      <name val="Microsoft YaHei UI"/>
      <charset val="134"/>
    </font>
    <font>
      <sz val="9"/>
      <color rgb="FF000000"/>
      <name val="Microsoft YaHei UI"/>
      <charset val="134"/>
    </font>
    <font>
      <b/>
      <sz val="11"/>
      <color rgb="FF212121"/>
      <name val="Microsoft YaHei UI"/>
      <charset val="134"/>
    </font>
    <font>
      <b/>
      <sz val="10"/>
      <color rgb="FF000000"/>
      <name val="Microsoft YaHei UI"/>
      <charset val="134"/>
    </font>
    <font>
      <sz val="11"/>
      <color theme="1"/>
      <name val="Arial"/>
      <charset val="134"/>
    </font>
    <font>
      <b/>
      <sz val="11"/>
      <color theme="0"/>
      <name val="Microsoft YaHei UI"/>
      <charset val="134"/>
    </font>
    <font>
      <sz val="12"/>
      <color rgb="FFFF0000"/>
      <name val="Microsoft YaHei UI"/>
      <charset val="134"/>
    </font>
    <font>
      <b/>
      <sz val="9"/>
      <color rgb="FFFF0000"/>
      <name val="Microsoft YaHei UI"/>
      <charset val="134"/>
    </font>
    <font>
      <b/>
      <sz val="12"/>
      <color theme="1"/>
      <name val="等线"/>
      <charset val="134"/>
    </font>
    <font>
      <sz val="12"/>
      <color rgb="FF000000"/>
      <name val="等线"/>
      <charset val="134"/>
    </font>
    <font>
      <b/>
      <sz val="13"/>
      <color indexed="10"/>
      <name val="Microsoft YaHei UI"/>
      <charset val="134"/>
    </font>
    <font>
      <b/>
      <sz val="24"/>
      <color rgb="FFFF0000"/>
      <name val="Microsoft YaHei UI"/>
      <charset val="134"/>
    </font>
    <font>
      <b/>
      <sz val="9"/>
      <color theme="0"/>
      <name val="Microsoft YaHei UI"/>
      <charset val="134"/>
    </font>
    <font>
      <b/>
      <sz val="11"/>
      <color rgb="FF0947A3"/>
      <name val="Microsoft YaHei UI"/>
      <charset val="134"/>
    </font>
  </fonts>
  <fills count="79">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4" tint="0.599993896298105"/>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57">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right/>
      <top style="thin">
        <color theme="1"/>
      </top>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right style="thin">
        <color auto="1"/>
      </right>
      <top/>
      <bottom style="double">
        <color theme="1"/>
      </bottom>
      <diagonal/>
    </border>
    <border>
      <left/>
      <right style="double">
        <color theme="1"/>
      </right>
      <top/>
      <bottom style="thin">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medium">
        <color auto="1"/>
      </left>
      <right style="thin">
        <color rgb="FFE0E0E0"/>
      </right>
      <top style="medium">
        <color auto="1"/>
      </top>
      <bottom/>
      <diagonal/>
    </border>
    <border>
      <left style="thin">
        <color rgb="FFE0E0E0"/>
      </left>
      <right style="thin">
        <color rgb="FFE0E0E0"/>
      </right>
      <top style="medium">
        <color auto="1"/>
      </top>
      <bottom/>
      <diagonal/>
    </border>
    <border>
      <left style="thin">
        <color rgb="FFE0E0E0"/>
      </left>
      <right style="medium">
        <color auto="1"/>
      </right>
      <top style="medium">
        <color auto="1"/>
      </top>
      <bottom/>
      <diagonal/>
    </border>
    <border>
      <left style="double">
        <color theme="1"/>
      </left>
      <right style="double">
        <color theme="1"/>
      </right>
      <top style="double">
        <color theme="1"/>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theme="1"/>
      </left>
      <right style="thin">
        <color theme="1"/>
      </right>
      <top/>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theme="0" tint="-0.148533585619678"/>
      </left>
      <right/>
      <top style="thin">
        <color theme="0" tint="-0.148533585619678"/>
      </top>
      <bottom/>
      <diagonal/>
    </border>
    <border>
      <left/>
      <right/>
      <top style="thin">
        <color theme="0" tint="-0.148533585619678"/>
      </top>
      <bottom/>
      <diagonal/>
    </border>
    <border>
      <left style="medium">
        <color auto="1"/>
      </left>
      <right style="thin">
        <color theme="0" tint="-0.148533585619678"/>
      </right>
      <top style="medium">
        <color auto="1"/>
      </top>
      <bottom style="medium">
        <color auto="1"/>
      </bottom>
      <diagonal/>
    </border>
    <border>
      <left style="thin">
        <color theme="0" tint="-0.148533585619678"/>
      </left>
      <right style="thin">
        <color theme="0" tint="-0.148533585619678"/>
      </right>
      <top style="medium">
        <color auto="1"/>
      </top>
      <bottom style="medium">
        <color auto="1"/>
      </bottom>
      <diagonal/>
    </border>
    <border>
      <left style="thin">
        <color theme="0" tint="-0.148533585619678"/>
      </left>
      <right style="medium">
        <color auto="1"/>
      </right>
      <top style="medium">
        <color auto="1"/>
      </top>
      <bottom style="medium">
        <color auto="1"/>
      </bottom>
      <diagonal/>
    </border>
    <border>
      <left/>
      <right style="thin">
        <color theme="0" tint="-0.148533585619678"/>
      </right>
      <top style="thin">
        <color theme="0" tint="-0.148533585619678"/>
      </top>
      <bottom style="thin">
        <color theme="0" tint="-0.148533585619678"/>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bottom style="thin">
        <color theme="0" tint="-0.148533585619678"/>
      </bottom>
      <diagonal/>
    </border>
    <border>
      <left/>
      <right style="thin">
        <color theme="0" tint="-0.148533585619678"/>
      </right>
      <top style="thin">
        <color theme="0" tint="-0.148533585619678"/>
      </top>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style="double">
        <color auto="1"/>
      </left>
      <right style="double">
        <color theme="1"/>
      </right>
      <top/>
      <bottom style="double">
        <color auto="1"/>
      </bottom>
      <diagonal/>
    </border>
    <border>
      <left style="double">
        <color theme="1"/>
      </left>
      <right style="double">
        <color theme="1"/>
      </right>
      <top/>
      <bottom style="double">
        <color auto="1"/>
      </bottom>
      <diagonal/>
    </border>
    <border>
      <left style="double">
        <color theme="1"/>
      </left>
      <right style="double">
        <color auto="1"/>
      </right>
      <top/>
      <bottom style="double">
        <color auto="1"/>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style="double">
        <color theme="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6">
    <xf numFmtId="176" fontId="0" fillId="0" borderId="0">
      <alignment vertical="center"/>
    </xf>
    <xf numFmtId="43" fontId="93" fillId="0" borderId="0" applyFont="0" applyFill="0" applyBorder="0" applyAlignment="0" applyProtection="0">
      <alignment vertical="center"/>
    </xf>
    <xf numFmtId="44" fontId="0" fillId="0" borderId="0" applyFont="0" applyFill="0" applyBorder="0" applyAlignment="0" applyProtection="0">
      <alignment vertical="center"/>
    </xf>
    <xf numFmtId="9" fontId="93"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0" fillId="24" borderId="222" applyNumberFormat="0" applyFont="0" applyAlignment="0" applyProtection="0">
      <alignment vertical="center"/>
    </xf>
    <xf numFmtId="0"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9" fillId="0" borderId="223" applyNumberFormat="0" applyFill="0" applyAlignment="0" applyProtection="0">
      <alignment vertical="center"/>
    </xf>
    <xf numFmtId="0" fontId="100" fillId="0" borderId="223" applyNumberFormat="0" applyFill="0" applyAlignment="0" applyProtection="0">
      <alignment vertical="center"/>
    </xf>
    <xf numFmtId="0" fontId="101" fillId="0" borderId="224" applyNumberFormat="0" applyFill="0" applyAlignment="0" applyProtection="0">
      <alignment vertical="center"/>
    </xf>
    <xf numFmtId="0" fontId="101" fillId="0" borderId="0" applyNumberFormat="0" applyFill="0" applyBorder="0" applyAlignment="0" applyProtection="0">
      <alignment vertical="center"/>
    </xf>
    <xf numFmtId="0" fontId="102" fillId="25" borderId="225" applyNumberFormat="0" applyAlignment="0" applyProtection="0">
      <alignment vertical="center"/>
    </xf>
    <xf numFmtId="0" fontId="103" fillId="26" borderId="226" applyNumberFormat="0" applyAlignment="0" applyProtection="0">
      <alignment vertical="center"/>
    </xf>
    <xf numFmtId="0" fontId="104" fillId="26" borderId="225" applyNumberFormat="0" applyAlignment="0" applyProtection="0">
      <alignment vertical="center"/>
    </xf>
    <xf numFmtId="0" fontId="105" fillId="27" borderId="227" applyNumberFormat="0" applyAlignment="0" applyProtection="0">
      <alignment vertical="center"/>
    </xf>
    <xf numFmtId="0" fontId="106" fillId="0" borderId="228" applyNumberFormat="0" applyFill="0" applyAlignment="0" applyProtection="0">
      <alignment vertical="center"/>
    </xf>
    <xf numFmtId="0" fontId="107" fillId="0" borderId="229" applyNumberFormat="0" applyFill="0" applyAlignment="0" applyProtection="0">
      <alignment vertical="center"/>
    </xf>
    <xf numFmtId="0" fontId="108" fillId="28" borderId="0" applyNumberFormat="0" applyBorder="0" applyAlignment="0" applyProtection="0">
      <alignment vertical="center"/>
    </xf>
    <xf numFmtId="0" fontId="109" fillId="29" borderId="0" applyNumberFormat="0" applyBorder="0" applyAlignment="0" applyProtection="0">
      <alignment vertical="center"/>
    </xf>
    <xf numFmtId="0" fontId="110" fillId="30" borderId="0" applyNumberFormat="0" applyBorder="0" applyAlignment="0" applyProtection="0">
      <alignment vertical="center"/>
    </xf>
    <xf numFmtId="0" fontId="111" fillId="3" borderId="0" applyNumberFormat="0" applyBorder="0" applyAlignment="0" applyProtection="0">
      <alignment vertical="center"/>
    </xf>
    <xf numFmtId="0" fontId="112" fillId="31" borderId="0" applyNumberFormat="0" applyBorder="0" applyAlignment="0" applyProtection="0">
      <alignment vertical="center"/>
    </xf>
    <xf numFmtId="0" fontId="112" fillId="9" borderId="0" applyNumberFormat="0" applyBorder="0" applyAlignment="0" applyProtection="0">
      <alignment vertical="center"/>
    </xf>
    <xf numFmtId="0" fontId="111" fillId="32" borderId="0" applyNumberFormat="0" applyBorder="0" applyAlignment="0" applyProtection="0">
      <alignment vertical="center"/>
    </xf>
    <xf numFmtId="0" fontId="111" fillId="33" borderId="0" applyNumberFormat="0" applyBorder="0" applyAlignment="0" applyProtection="0">
      <alignment vertical="center"/>
    </xf>
    <xf numFmtId="0" fontId="112" fillId="13" borderId="0" applyNumberFormat="0" applyBorder="0" applyAlignment="0" applyProtection="0">
      <alignment vertical="center"/>
    </xf>
    <xf numFmtId="0" fontId="112" fillId="34" borderId="0" applyNumberFormat="0" applyBorder="0" applyAlignment="0" applyProtection="0">
      <alignment vertical="center"/>
    </xf>
    <xf numFmtId="0" fontId="111" fillId="35" borderId="0" applyNumberFormat="0" applyBorder="0" applyAlignment="0" applyProtection="0">
      <alignment vertical="center"/>
    </xf>
    <xf numFmtId="0" fontId="111" fillId="36" borderId="0" applyNumberFormat="0" applyBorder="0" applyAlignment="0" applyProtection="0">
      <alignment vertical="center"/>
    </xf>
    <xf numFmtId="0" fontId="112" fillId="37" borderId="0" applyNumberFormat="0" applyBorder="0" applyAlignment="0" applyProtection="0">
      <alignment vertical="center"/>
    </xf>
    <xf numFmtId="0" fontId="112" fillId="38" borderId="0" applyNumberFormat="0" applyBorder="0" applyAlignment="0" applyProtection="0">
      <alignment vertical="center"/>
    </xf>
    <xf numFmtId="0" fontId="111" fillId="39" borderId="0" applyNumberFormat="0" applyBorder="0" applyAlignment="0" applyProtection="0">
      <alignment vertical="center"/>
    </xf>
    <xf numFmtId="0" fontId="111" fillId="40" borderId="0" applyNumberFormat="0" applyBorder="0" applyAlignment="0" applyProtection="0">
      <alignment vertical="center"/>
    </xf>
    <xf numFmtId="0" fontId="112" fillId="16" borderId="0" applyNumberFormat="0" applyBorder="0" applyAlignment="0" applyProtection="0">
      <alignment vertical="center"/>
    </xf>
    <xf numFmtId="0" fontId="112" fillId="41" borderId="0" applyNumberFormat="0" applyBorder="0" applyAlignment="0" applyProtection="0">
      <alignment vertical="center"/>
    </xf>
    <xf numFmtId="0" fontId="111" fillId="42" borderId="0" applyNumberFormat="0" applyBorder="0" applyAlignment="0" applyProtection="0">
      <alignment vertical="center"/>
    </xf>
    <xf numFmtId="0" fontId="111" fillId="43" borderId="0" applyNumberFormat="0" applyBorder="0" applyAlignment="0" applyProtection="0">
      <alignment vertical="center"/>
    </xf>
    <xf numFmtId="0" fontId="112" fillId="19" borderId="0" applyNumberFormat="0" applyBorder="0" applyAlignment="0" applyProtection="0">
      <alignment vertical="center"/>
    </xf>
    <xf numFmtId="0" fontId="112" fillId="44" borderId="0" applyNumberFormat="0" applyBorder="0" applyAlignment="0" applyProtection="0">
      <alignment vertical="center"/>
    </xf>
    <xf numFmtId="0" fontId="111" fillId="22" borderId="0" applyNumberFormat="0" applyBorder="0" applyAlignment="0" applyProtection="0">
      <alignment vertical="center"/>
    </xf>
    <xf numFmtId="0" fontId="111" fillId="45" borderId="0" applyNumberFormat="0" applyBorder="0" applyAlignment="0" applyProtection="0">
      <alignment vertical="center"/>
    </xf>
    <xf numFmtId="0" fontId="112" fillId="46" borderId="0" applyNumberFormat="0" applyBorder="0" applyAlignment="0" applyProtection="0">
      <alignment vertical="center"/>
    </xf>
    <xf numFmtId="0" fontId="112" fillId="47" borderId="0" applyNumberFormat="0" applyBorder="0" applyAlignment="0" applyProtection="0">
      <alignment vertical="center"/>
    </xf>
    <xf numFmtId="0" fontId="111" fillId="48" borderId="0" applyNumberFormat="0" applyBorder="0" applyAlignment="0" applyProtection="0">
      <alignment vertical="center"/>
    </xf>
    <xf numFmtId="176" fontId="113" fillId="0" borderId="0"/>
    <xf numFmtId="176" fontId="113" fillId="0" borderId="0" applyFont="0" applyFill="0" applyBorder="0" applyAlignment="0" applyProtection="0"/>
    <xf numFmtId="176" fontId="113" fillId="0" borderId="0" applyFont="0" applyFill="0" applyBorder="0" applyProtection="0">
      <alignment horizontal="right"/>
    </xf>
    <xf numFmtId="177" fontId="114" fillId="0" borderId="0" applyFont="0" applyFill="0" applyBorder="0" applyAlignment="0" applyProtection="0"/>
    <xf numFmtId="178" fontId="113" fillId="0" borderId="0" applyFont="0" applyFill="0" applyBorder="0" applyAlignment="0" applyProtection="0"/>
    <xf numFmtId="179" fontId="113" fillId="0" borderId="0" applyFont="0" applyFill="0" applyBorder="0" applyAlignment="0" applyProtection="0"/>
    <xf numFmtId="43" fontId="113" fillId="0" borderId="0" applyFont="0" applyFill="0" applyBorder="0" applyAlignment="0" applyProtection="0"/>
    <xf numFmtId="180" fontId="113" fillId="0" borderId="0" applyFont="0" applyFill="0" applyBorder="0" applyAlignment="0" applyProtection="0"/>
    <xf numFmtId="181" fontId="113" fillId="0" borderId="0" applyFont="0" applyFill="0" applyBorder="0" applyAlignment="0" applyProtection="0"/>
    <xf numFmtId="182" fontId="113" fillId="0" borderId="0" applyFont="0" applyFill="0" applyBorder="0" applyAlignment="0" applyProtection="0"/>
    <xf numFmtId="183" fontId="115" fillId="0" borderId="0" applyFont="0" applyFill="0" applyBorder="0" applyAlignment="0" applyProtection="0"/>
    <xf numFmtId="184" fontId="113" fillId="0" borderId="0" applyFont="0" applyFill="0" applyBorder="0" applyAlignment="0" applyProtection="0"/>
    <xf numFmtId="185" fontId="115" fillId="0" borderId="0" applyFont="0" applyFill="0" applyBorder="0" applyAlignment="0" applyProtection="0"/>
    <xf numFmtId="186" fontId="113" fillId="0" borderId="0" applyFont="0" applyFill="0" applyBorder="0" applyAlignment="0" applyProtection="0"/>
    <xf numFmtId="187" fontId="113" fillId="0" borderId="0" applyFont="0" applyFill="0" applyBorder="0" applyAlignment="0" applyProtection="0"/>
    <xf numFmtId="188" fontId="116" fillId="0" borderId="0" applyFont="0" applyFill="0" applyBorder="0" applyAlignment="0" applyProtection="0"/>
    <xf numFmtId="189" fontId="113" fillId="0" borderId="0" applyFont="0" applyFill="0" applyBorder="0" applyAlignment="0" applyProtection="0"/>
    <xf numFmtId="190" fontId="117" fillId="0" borderId="0" applyFont="0" applyFill="0" applyBorder="0" applyAlignment="0" applyProtection="0"/>
    <xf numFmtId="191" fontId="113" fillId="0" borderId="0" applyFont="0" applyFill="0" applyBorder="0" applyAlignment="0" applyProtection="0"/>
    <xf numFmtId="176" fontId="114" fillId="0" borderId="0" applyFont="0" applyFill="0" applyBorder="0" applyAlignment="0" applyProtection="0"/>
    <xf numFmtId="176" fontId="116" fillId="0" borderId="0" applyFont="0" applyFill="0" applyBorder="0" applyAlignment="0" applyProtection="0"/>
    <xf numFmtId="176" fontId="64" fillId="0" borderId="0" applyFont="0" applyFill="0" applyBorder="0" applyAlignment="0" applyProtection="0"/>
    <xf numFmtId="190" fontId="118" fillId="0" borderId="0" applyFont="0" applyFill="0" applyBorder="0" applyAlignment="0" applyProtection="0"/>
    <xf numFmtId="192" fontId="113" fillId="0" borderId="0" applyFont="0" applyFill="0" applyBorder="0" applyAlignment="0" applyProtection="0"/>
    <xf numFmtId="9" fontId="119" fillId="0" borderId="0" applyFont="0" applyFill="0" applyBorder="0" applyAlignment="0" applyProtection="0"/>
    <xf numFmtId="9" fontId="120" fillId="0" borderId="0" applyFont="0" applyFill="0" applyBorder="0" applyAlignment="0" applyProtection="0">
      <alignment horizontal="right"/>
    </xf>
    <xf numFmtId="193" fontId="121" fillId="0" borderId="0" applyFont="0" applyFill="0" applyBorder="0" applyAlignment="0" applyProtection="0"/>
    <xf numFmtId="194" fontId="114" fillId="0" borderId="0" applyFont="0" applyFill="0" applyBorder="0" applyAlignment="0" applyProtection="0"/>
    <xf numFmtId="10" fontId="114" fillId="0" borderId="0" applyFont="0" applyFill="0" applyBorder="0" applyAlignment="0" applyProtection="0"/>
    <xf numFmtId="194" fontId="120" fillId="0" borderId="0" applyFont="0" applyFill="0" applyBorder="0" applyAlignment="0" applyProtection="0">
      <alignment horizontal="right"/>
    </xf>
    <xf numFmtId="10" fontId="120" fillId="0" borderId="0" applyFont="0" applyFill="0" applyBorder="0" applyAlignment="0" applyProtection="0">
      <alignment horizontal="right"/>
    </xf>
    <xf numFmtId="176" fontId="122" fillId="0" borderId="0"/>
    <xf numFmtId="37" fontId="121" fillId="0" borderId="0"/>
    <xf numFmtId="176" fontId="123" fillId="0" borderId="0"/>
    <xf numFmtId="195" fontId="124" fillId="0" borderId="0"/>
    <xf numFmtId="196" fontId="125" fillId="0" borderId="0"/>
    <xf numFmtId="37" fontId="124" fillId="0" borderId="0"/>
    <xf numFmtId="176" fontId="126" fillId="0" borderId="0"/>
    <xf numFmtId="195" fontId="121" fillId="0" borderId="0"/>
    <xf numFmtId="196" fontId="121" fillId="0" borderId="0"/>
    <xf numFmtId="196" fontId="115" fillId="0" borderId="0"/>
    <xf numFmtId="196" fontId="124" fillId="0" borderId="0"/>
    <xf numFmtId="196" fontId="127" fillId="0" borderId="0"/>
    <xf numFmtId="195" fontId="115" fillId="0" borderId="0"/>
    <xf numFmtId="176" fontId="128" fillId="0" borderId="0"/>
    <xf numFmtId="37" fontId="129" fillId="0" borderId="0"/>
    <xf numFmtId="196" fontId="129" fillId="0" borderId="0"/>
    <xf numFmtId="37" fontId="115" fillId="0" borderId="0"/>
    <xf numFmtId="195" fontId="127" fillId="0" borderId="0"/>
    <xf numFmtId="197" fontId="127" fillId="0" borderId="0"/>
    <xf numFmtId="37" fontId="127" fillId="0" borderId="0"/>
    <xf numFmtId="194" fontId="124" fillId="0" borderId="0"/>
    <xf numFmtId="197" fontId="121" fillId="0" borderId="0"/>
    <xf numFmtId="198" fontId="124" fillId="0" borderId="0"/>
    <xf numFmtId="176" fontId="121" fillId="0" borderId="0"/>
    <xf numFmtId="176" fontId="127" fillId="0" borderId="0"/>
    <xf numFmtId="176" fontId="130" fillId="0" borderId="0"/>
    <xf numFmtId="40" fontId="122" fillId="0" borderId="0" applyFont="0" applyFill="0" applyBorder="0" applyAlignment="0" applyProtection="0"/>
    <xf numFmtId="38" fontId="122" fillId="0" borderId="0" applyFont="0" applyFill="0" applyBorder="0" applyAlignment="0" applyProtection="0"/>
    <xf numFmtId="179" fontId="123" fillId="0" borderId="0" applyFont="0" applyFill="0" applyBorder="0" applyAlignment="0" applyProtection="0"/>
    <xf numFmtId="43" fontId="123" fillId="0" borderId="0" applyFont="0" applyFill="0" applyBorder="0" applyAlignment="0" applyProtection="0"/>
    <xf numFmtId="179" fontId="126" fillId="0" borderId="0" applyFont="0" applyFill="0" applyBorder="0" applyAlignment="0" applyProtection="0"/>
    <xf numFmtId="43" fontId="126" fillId="0" borderId="0" applyFont="0" applyFill="0" applyBorder="0" applyAlignment="0" applyProtection="0"/>
    <xf numFmtId="199" fontId="113" fillId="0" borderId="0" applyFont="0" applyFill="0" applyBorder="0" applyAlignment="0" applyProtection="0"/>
    <xf numFmtId="199" fontId="128" fillId="0" borderId="0" applyFont="0" applyFill="0" applyBorder="0" applyAlignment="0" applyProtection="0"/>
    <xf numFmtId="179" fontId="122" fillId="0" borderId="0" applyFont="0" applyFill="0" applyBorder="0" applyAlignment="0" applyProtection="0"/>
    <xf numFmtId="43" fontId="122" fillId="0" borderId="0" applyFont="0" applyFill="0" applyBorder="0" applyAlignment="0" applyProtection="0"/>
    <xf numFmtId="179" fontId="130" fillId="0" borderId="0" applyFont="0" applyFill="0" applyBorder="0" applyAlignment="0" applyProtection="0"/>
    <xf numFmtId="43" fontId="130" fillId="0" borderId="0" applyFont="0" applyFill="0" applyBorder="0" applyAlignment="0" applyProtection="0"/>
    <xf numFmtId="0" fontId="131" fillId="0" borderId="0"/>
    <xf numFmtId="200" fontId="113" fillId="0" borderId="0" applyFont="0" applyFill="0" applyBorder="0" applyAlignment="0" applyProtection="0"/>
    <xf numFmtId="201" fontId="122" fillId="0" borderId="0" applyFont="0" applyFill="0" applyBorder="0" applyAlignment="0" applyProtection="0"/>
    <xf numFmtId="38" fontId="132" fillId="0" borderId="0" applyFont="0" applyFill="0" applyBorder="0" applyAlignment="0" applyProtection="0"/>
    <xf numFmtId="0" fontId="133" fillId="0" borderId="0"/>
    <xf numFmtId="25" fontId="131" fillId="0" borderId="0"/>
    <xf numFmtId="25" fontId="133" fillId="0" borderId="0"/>
    <xf numFmtId="202" fontId="131" fillId="0" borderId="0"/>
    <xf numFmtId="202" fontId="133" fillId="0" borderId="0"/>
    <xf numFmtId="203" fontId="116" fillId="0" borderId="0" applyFont="0" applyFill="0" applyBorder="0" applyAlignment="0" applyProtection="0"/>
    <xf numFmtId="38" fontId="134" fillId="0" borderId="0" applyFont="0" applyFill="0" applyBorder="0" applyAlignment="0" applyProtection="0"/>
    <xf numFmtId="204" fontId="123" fillId="0" borderId="0" applyFont="0" applyFill="0" applyBorder="0" applyAlignment="0" applyProtection="0"/>
    <xf numFmtId="205" fontId="135" fillId="0" borderId="0" applyFill="0" applyBorder="0" applyProtection="0">
      <alignment vertical="center"/>
    </xf>
    <xf numFmtId="40" fontId="136" fillId="0" borderId="0" applyFont="0" applyFill="0" applyBorder="0" applyAlignment="0" applyProtection="0"/>
    <xf numFmtId="38" fontId="136" fillId="0" borderId="0" applyFont="0" applyFill="0" applyBorder="0" applyAlignment="0" applyProtection="0"/>
    <xf numFmtId="176" fontId="137" fillId="0" borderId="0"/>
    <xf numFmtId="176" fontId="138" fillId="0" borderId="0"/>
    <xf numFmtId="0" fontId="139" fillId="0" borderId="0">
      <alignment vertical="top"/>
    </xf>
    <xf numFmtId="206" fontId="139" fillId="0" borderId="0">
      <alignment vertical="top"/>
    </xf>
    <xf numFmtId="206" fontId="113" fillId="0" borderId="0"/>
    <xf numFmtId="0" fontId="113" fillId="0" borderId="0"/>
    <xf numFmtId="207" fontId="64" fillId="0" borderId="0" applyFont="0" applyFill="0" applyBorder="0" applyAlignment="0" applyProtection="0"/>
    <xf numFmtId="208" fontId="64" fillId="0" borderId="0" applyFont="0" applyFill="0" applyBorder="0" applyAlignment="0" applyProtection="0"/>
    <xf numFmtId="209" fontId="134" fillId="0" borderId="0" applyFont="0" applyFill="0" applyBorder="0" applyAlignment="0" applyProtection="0"/>
    <xf numFmtId="210" fontId="140" fillId="0" borderId="0" applyFont="0" applyFill="0" applyBorder="0" applyAlignment="0" applyProtection="0"/>
    <xf numFmtId="211" fontId="113" fillId="0" borderId="0"/>
    <xf numFmtId="212" fontId="115" fillId="0" borderId="0"/>
    <xf numFmtId="213" fontId="115" fillId="0" borderId="0" applyFill="0" applyBorder="0" applyAlignment="0" applyProtection="0"/>
    <xf numFmtId="214" fontId="113" fillId="0" borderId="0"/>
    <xf numFmtId="215" fontId="115" fillId="0" borderId="0"/>
    <xf numFmtId="9" fontId="141" fillId="0" borderId="0" applyFont="0" applyFill="0" applyBorder="0" applyAlignment="0" applyProtection="0">
      <alignment horizontal="right"/>
    </xf>
    <xf numFmtId="194" fontId="141" fillId="0" borderId="0" applyFont="0" applyFill="0" applyBorder="0" applyAlignment="0" applyProtection="0">
      <alignment horizontal="right"/>
    </xf>
    <xf numFmtId="176" fontId="142" fillId="0" borderId="0"/>
    <xf numFmtId="40" fontId="143" fillId="0" borderId="0" applyFont="0" applyFill="0" applyBorder="0" applyAlignment="0" applyProtection="0"/>
    <xf numFmtId="38" fontId="143" fillId="0" borderId="0" applyFont="0" applyFill="0" applyBorder="0" applyAlignment="0" applyProtection="0"/>
    <xf numFmtId="216" fontId="113" fillId="0" borderId="0" applyFont="0" applyFill="0" applyBorder="0" applyAlignment="0" applyProtection="0"/>
    <xf numFmtId="217" fontId="113" fillId="0" borderId="0" applyFont="0" applyFill="0" applyBorder="0" applyAlignment="0" applyProtection="0"/>
    <xf numFmtId="218" fontId="113" fillId="0" borderId="0" applyFont="0" applyFill="0" applyBorder="0" applyAlignment="0" applyProtection="0"/>
    <xf numFmtId="219" fontId="144" fillId="0" borderId="0"/>
    <xf numFmtId="40" fontId="114" fillId="0" borderId="0" applyFont="0" applyFill="0" applyBorder="0" applyAlignment="0" applyProtection="0"/>
    <xf numFmtId="176" fontId="118" fillId="0" borderId="0" applyFont="0" applyFill="0" applyBorder="0" applyAlignment="0" applyProtection="0"/>
    <xf numFmtId="220" fontId="113" fillId="0" borderId="0" applyFont="0" applyFill="0" applyBorder="0" applyAlignment="0" applyProtection="0"/>
    <xf numFmtId="221" fontId="144" fillId="0" borderId="0" applyFont="0" applyFill="0" applyBorder="0" applyAlignment="0" applyProtection="0"/>
    <xf numFmtId="222" fontId="113" fillId="0" borderId="0" applyFont="0" applyFill="0" applyBorder="0" applyAlignment="0" applyProtection="0"/>
    <xf numFmtId="223" fontId="113" fillId="0" borderId="0" applyFont="0" applyFill="0" applyBorder="0" applyAlignment="0" applyProtection="0"/>
    <xf numFmtId="201" fontId="144" fillId="0" borderId="0" applyFont="0" applyFill="0" applyBorder="0" applyAlignment="0" applyProtection="0"/>
    <xf numFmtId="224" fontId="113" fillId="0" borderId="0" applyFont="0" applyFill="0" applyBorder="0" applyAlignment="0" applyProtection="0"/>
    <xf numFmtId="225" fontId="144" fillId="0" borderId="0" applyFont="0" applyFill="0" applyBorder="0" applyAlignment="0" applyProtection="0"/>
    <xf numFmtId="226" fontId="121" fillId="0" borderId="0" applyFont="0" applyFill="0" applyBorder="0" applyAlignment="0" applyProtection="0"/>
    <xf numFmtId="14" fontId="126" fillId="0" borderId="0" applyFont="0" applyFill="0" applyBorder="0" applyAlignment="0" applyProtection="0"/>
    <xf numFmtId="227" fontId="113" fillId="0" borderId="0" applyFont="0" applyFill="0" applyBorder="0" applyAlignment="0" applyProtection="0"/>
    <xf numFmtId="228" fontId="145" fillId="0" borderId="0" applyFont="0" applyFill="0" applyBorder="0" applyAlignment="0" applyProtection="0"/>
    <xf numFmtId="228" fontId="114" fillId="0" borderId="0" applyFont="0" applyFill="0" applyBorder="0" applyAlignment="0" applyProtection="0"/>
    <xf numFmtId="229" fontId="113" fillId="0" borderId="0" applyFont="0" applyFill="0" applyBorder="0" applyAlignment="0" applyProtection="0"/>
    <xf numFmtId="230" fontId="113" fillId="0" borderId="0" applyFont="0" applyFill="0" applyBorder="0" applyAlignment="0" applyProtection="0"/>
    <xf numFmtId="231" fontId="113" fillId="0" borderId="0" applyFont="0" applyFill="0" applyBorder="0" applyAlignment="0" applyProtection="0"/>
    <xf numFmtId="232" fontId="144" fillId="0" borderId="0" applyFont="0" applyFill="0" applyBorder="0" applyAlignment="0" applyProtection="0"/>
    <xf numFmtId="233" fontId="118" fillId="0" borderId="0" applyFont="0" applyFill="0" applyBorder="0" applyAlignment="0" applyProtection="0"/>
    <xf numFmtId="234" fontId="118" fillId="0" borderId="0" applyFont="0" applyFill="0" applyBorder="0" applyAlignment="0" applyProtection="0"/>
    <xf numFmtId="176" fontId="146" fillId="0" borderId="0" applyFont="0" applyFill="0" applyBorder="0" applyAlignment="0" applyProtection="0"/>
    <xf numFmtId="235" fontId="118" fillId="0" borderId="0" applyFont="0" applyFill="0" applyBorder="0" applyAlignment="0" applyProtection="0"/>
    <xf numFmtId="199" fontId="118" fillId="0" borderId="0" applyFont="0" applyFill="0" applyBorder="0" applyAlignment="0" applyProtection="0"/>
    <xf numFmtId="236" fontId="146" fillId="0" borderId="0" applyFont="0" applyFill="0" applyBorder="0" applyAlignment="0" applyProtection="0"/>
    <xf numFmtId="237" fontId="147" fillId="0" borderId="0" applyFont="0" applyFill="0" applyBorder="0" applyAlignment="0" applyProtection="0"/>
    <xf numFmtId="176" fontId="148" fillId="49" borderId="0" applyNumberFormat="0" applyBorder="0" applyAlignment="0" applyProtection="0">
      <alignment vertical="center"/>
    </xf>
    <xf numFmtId="176" fontId="148" fillId="50" borderId="0" applyNumberFormat="0" applyBorder="0" applyAlignment="0" applyProtection="0">
      <alignment vertical="center"/>
    </xf>
    <xf numFmtId="176" fontId="148" fillId="51" borderId="0" applyNumberFormat="0" applyBorder="0" applyAlignment="0" applyProtection="0">
      <alignment vertical="center"/>
    </xf>
    <xf numFmtId="176" fontId="148" fillId="52" borderId="0" applyNumberFormat="0" applyBorder="0" applyAlignment="0" applyProtection="0">
      <alignment vertical="center"/>
    </xf>
    <xf numFmtId="176" fontId="148" fillId="53" borderId="0" applyNumberFormat="0" applyBorder="0" applyAlignment="0" applyProtection="0">
      <alignment vertical="center"/>
    </xf>
    <xf numFmtId="176" fontId="93" fillId="54" borderId="0" applyNumberFormat="0" applyBorder="0" applyAlignment="0" applyProtection="0">
      <alignment vertical="center"/>
    </xf>
    <xf numFmtId="176" fontId="93" fillId="54" borderId="0" applyNumberFormat="0" applyBorder="0" applyAlignment="0" applyProtection="0"/>
    <xf numFmtId="176" fontId="93" fillId="55" borderId="0" applyNumberFormat="0" applyBorder="0" applyAlignment="0" applyProtection="0">
      <alignment vertical="center"/>
    </xf>
    <xf numFmtId="176" fontId="93" fillId="55" borderId="0" applyNumberFormat="0" applyBorder="0" applyAlignment="0" applyProtection="0"/>
    <xf numFmtId="176" fontId="93" fillId="56" borderId="0" applyNumberFormat="0" applyBorder="0" applyAlignment="0" applyProtection="0">
      <alignment vertical="center"/>
    </xf>
    <xf numFmtId="176" fontId="93" fillId="56" borderId="0" applyNumberFormat="0" applyBorder="0" applyAlignment="0" applyProtection="0"/>
    <xf numFmtId="176" fontId="93" fillId="57" borderId="0" applyNumberFormat="0" applyBorder="0" applyAlignment="0" applyProtection="0">
      <alignment vertical="center"/>
    </xf>
    <xf numFmtId="176" fontId="93" fillId="57" borderId="0" applyNumberFormat="0" applyBorder="0" applyAlignment="0" applyProtection="0"/>
    <xf numFmtId="176" fontId="93" fillId="53" borderId="0" applyNumberFormat="0" applyBorder="0" applyAlignment="0" applyProtection="0">
      <alignment vertical="center"/>
    </xf>
    <xf numFmtId="176" fontId="93" fillId="53" borderId="0" applyNumberFormat="0" applyBorder="0" applyAlignment="0" applyProtection="0"/>
    <xf numFmtId="176" fontId="93" fillId="52" borderId="0" applyNumberFormat="0" applyBorder="0" applyAlignment="0" applyProtection="0">
      <alignment vertical="center"/>
    </xf>
    <xf numFmtId="176" fontId="93" fillId="52" borderId="0" applyNumberFormat="0" applyBorder="0" applyAlignment="0" applyProtection="0"/>
    <xf numFmtId="176" fontId="144" fillId="0" borderId="0">
      <alignment horizontal="justify" vertical="justify" textRotation="127" wrapText="1"/>
      <protection hidden="1"/>
    </xf>
    <xf numFmtId="238" fontId="113" fillId="0" borderId="0" applyFont="0" applyFill="0" applyBorder="0" applyAlignment="0" applyProtection="0"/>
    <xf numFmtId="238" fontId="123" fillId="0" borderId="0" applyFont="0" applyFill="0" applyBorder="0" applyAlignment="0" applyProtection="0"/>
    <xf numFmtId="200" fontId="123" fillId="0" borderId="0" applyFont="0" applyFill="0" applyBorder="0" applyAlignment="0" applyProtection="0"/>
    <xf numFmtId="176" fontId="148" fillId="58" borderId="0" applyNumberFormat="0" applyBorder="0" applyAlignment="0" applyProtection="0">
      <alignment vertical="center"/>
    </xf>
    <xf numFmtId="176" fontId="148" fillId="55" borderId="0" applyNumberFormat="0" applyBorder="0" applyAlignment="0" applyProtection="0">
      <alignment vertical="center"/>
    </xf>
    <xf numFmtId="176" fontId="93" fillId="49" borderId="0" applyNumberFormat="0" applyBorder="0" applyAlignment="0" applyProtection="0">
      <alignment vertical="center"/>
    </xf>
    <xf numFmtId="176" fontId="93" fillId="49" borderId="0" applyNumberFormat="0" applyBorder="0" applyAlignment="0" applyProtection="0"/>
    <xf numFmtId="176" fontId="93" fillId="50" borderId="0" applyNumberFormat="0" applyBorder="0" applyAlignment="0" applyProtection="0">
      <alignment vertical="center"/>
    </xf>
    <xf numFmtId="176" fontId="93" fillId="50" borderId="0" applyNumberFormat="0" applyBorder="0" applyAlignment="0" applyProtection="0"/>
    <xf numFmtId="176" fontId="93" fillId="59" borderId="0" applyNumberFormat="0" applyBorder="0" applyAlignment="0" applyProtection="0">
      <alignment vertical="center"/>
    </xf>
    <xf numFmtId="176" fontId="93" fillId="59" borderId="0" applyNumberFormat="0" applyBorder="0" applyAlignment="0" applyProtection="0"/>
    <xf numFmtId="176" fontId="93" fillId="60" borderId="0" applyNumberFormat="0" applyBorder="0" applyAlignment="0" applyProtection="0">
      <alignment vertical="center"/>
    </xf>
    <xf numFmtId="176" fontId="93" fillId="60" borderId="0" applyNumberFormat="0" applyBorder="0" applyAlignment="0" applyProtection="0"/>
    <xf numFmtId="176" fontId="149" fillId="53" borderId="0" applyNumberFormat="0" applyBorder="0" applyAlignment="0" applyProtection="0">
      <alignment vertical="center"/>
    </xf>
    <xf numFmtId="176" fontId="149" fillId="61" borderId="0" applyNumberFormat="0" applyBorder="0" applyAlignment="0" applyProtection="0">
      <alignment vertical="center"/>
    </xf>
    <xf numFmtId="176" fontId="149" fillId="60" borderId="0" applyNumberFormat="0" applyBorder="0" applyAlignment="0" applyProtection="0">
      <alignment vertical="center"/>
    </xf>
    <xf numFmtId="176" fontId="149" fillId="55" borderId="0" applyNumberFormat="0" applyBorder="0" applyAlignment="0" applyProtection="0">
      <alignment vertical="center"/>
    </xf>
    <xf numFmtId="176" fontId="149" fillId="50" borderId="0" applyNumberFormat="0" applyBorder="0" applyAlignment="0" applyProtection="0">
      <alignment vertical="center"/>
    </xf>
    <xf numFmtId="176" fontId="150" fillId="62" borderId="0" applyNumberFormat="0" applyBorder="0" applyAlignment="0" applyProtection="0">
      <alignment vertical="center"/>
    </xf>
    <xf numFmtId="176" fontId="150" fillId="62" borderId="0" applyNumberFormat="0" applyBorder="0" applyAlignment="0" applyProtection="0"/>
    <xf numFmtId="176" fontId="150" fillId="50" borderId="0" applyNumberFormat="0" applyBorder="0" applyAlignment="0" applyProtection="0">
      <alignment vertical="center"/>
    </xf>
    <xf numFmtId="176" fontId="150" fillId="50" borderId="0" applyNumberFormat="0" applyBorder="0" applyAlignment="0" applyProtection="0"/>
    <xf numFmtId="176" fontId="150" fillId="59" borderId="0" applyNumberFormat="0" applyBorder="0" applyAlignment="0" applyProtection="0">
      <alignment vertical="center"/>
    </xf>
    <xf numFmtId="176" fontId="150" fillId="59" borderId="0" applyNumberFormat="0" applyBorder="0" applyAlignment="0" applyProtection="0"/>
    <xf numFmtId="176" fontId="150" fillId="63" borderId="0" applyNumberFormat="0" applyBorder="0" applyAlignment="0" applyProtection="0">
      <alignment vertical="center"/>
    </xf>
    <xf numFmtId="176" fontId="150" fillId="63" borderId="0" applyNumberFormat="0" applyBorder="0" applyAlignment="0" applyProtection="0"/>
    <xf numFmtId="176" fontId="150" fillId="64" borderId="0" applyNumberFormat="0" applyBorder="0" applyAlignment="0" applyProtection="0">
      <alignment vertical="center"/>
    </xf>
    <xf numFmtId="176" fontId="150" fillId="64" borderId="0" applyNumberFormat="0" applyBorder="0" applyAlignment="0" applyProtection="0"/>
    <xf numFmtId="176" fontId="150" fillId="65" borderId="0" applyNumberFormat="0" applyBorder="0" applyAlignment="0" applyProtection="0">
      <alignment vertical="center"/>
    </xf>
    <xf numFmtId="176" fontId="150" fillId="65" borderId="0" applyNumberFormat="0" applyBorder="0" applyAlignment="0" applyProtection="0"/>
    <xf numFmtId="176" fontId="131" fillId="0" borderId="176" applyBorder="0"/>
    <xf numFmtId="40" fontId="151" fillId="0" borderId="0" applyFont="0" applyFill="0" applyBorder="0" applyAlignment="0" applyProtection="0"/>
    <xf numFmtId="38" fontId="151" fillId="0" borderId="0" applyFont="0" applyFill="0" applyBorder="0" applyAlignment="0" applyProtection="0"/>
    <xf numFmtId="176" fontId="129" fillId="0" borderId="0">
      <alignment horizontal="center" wrapText="1"/>
      <protection locked="0"/>
    </xf>
    <xf numFmtId="204" fontId="152" fillId="0" borderId="160" applyNumberFormat="0" applyBorder="0" applyAlignment="0"/>
    <xf numFmtId="41" fontId="152" fillId="0" borderId="160" applyNumberFormat="0" applyBorder="0" applyAlignment="0"/>
    <xf numFmtId="176" fontId="153" fillId="0" borderId="0"/>
    <xf numFmtId="239" fontId="153" fillId="0" borderId="230" applyFont="0" applyFill="0" applyBorder="0" applyAlignment="0" applyProtection="0"/>
    <xf numFmtId="38" fontId="113" fillId="66" borderId="21">
      <protection locked="0"/>
    </xf>
    <xf numFmtId="176" fontId="154" fillId="0" borderId="0" applyNumberFormat="0" applyFill="0" applyBorder="0" applyAlignment="0" applyProtection="0"/>
    <xf numFmtId="176" fontId="155" fillId="0" borderId="0" applyNumberFormat="0" applyFill="0" applyBorder="0" applyProtection="0">
      <alignment horizontal="left"/>
    </xf>
    <xf numFmtId="176" fontId="156" fillId="0" borderId="0" applyNumberFormat="0" applyFill="0" applyBorder="0" applyProtection="0">
      <alignment horizontal="left"/>
    </xf>
    <xf numFmtId="176" fontId="113" fillId="0" borderId="0" applyFill="0" applyBorder="0" applyAlignment="0"/>
    <xf numFmtId="196" fontId="157" fillId="0" borderId="0" applyFill="0" applyBorder="0" applyAlignment="0"/>
    <xf numFmtId="225" fontId="157" fillId="0" borderId="0" applyFill="0" applyBorder="0" applyAlignment="0"/>
    <xf numFmtId="240" fontId="157" fillId="0" borderId="0" applyFill="0" applyBorder="0" applyAlignment="0"/>
    <xf numFmtId="241" fontId="157" fillId="0" borderId="0" applyFill="0" applyBorder="0" applyAlignment="0"/>
    <xf numFmtId="242" fontId="157" fillId="0" borderId="0" applyFill="0" applyBorder="0" applyAlignment="0"/>
    <xf numFmtId="243" fontId="157" fillId="0" borderId="0" applyFill="0" applyBorder="0" applyAlignment="0"/>
    <xf numFmtId="244" fontId="113" fillId="0" borderId="0" applyFill="0" applyBorder="0" applyAlignment="0"/>
    <xf numFmtId="176" fontId="158" fillId="0" borderId="0"/>
    <xf numFmtId="245" fontId="159" fillId="0" borderId="0"/>
    <xf numFmtId="176" fontId="160" fillId="0" borderId="0" applyNumberFormat="0" applyFill="0" applyBorder="0" applyProtection="0">
      <alignment horizontal="right"/>
    </xf>
    <xf numFmtId="246" fontId="113" fillId="0" borderId="0"/>
    <xf numFmtId="245" fontId="122" fillId="0" borderId="0" applyFont="0" applyFill="0" applyBorder="0" applyAlignment="0" applyProtection="0"/>
    <xf numFmtId="39" fontId="122" fillId="0" borderId="0" applyFont="0" applyFill="0" applyBorder="0" applyAlignment="0" applyProtection="0"/>
    <xf numFmtId="41" fontId="161" fillId="0" borderId="0" applyFont="0" applyFill="0" applyBorder="0" applyAlignment="0" applyProtection="0"/>
    <xf numFmtId="247" fontId="116" fillId="0" borderId="0" applyFont="0" applyFill="0" applyBorder="0" applyAlignment="0" applyProtection="0"/>
    <xf numFmtId="43" fontId="161" fillId="0" borderId="0" applyFont="0" applyFill="0" applyBorder="0" applyAlignment="0" applyProtection="0"/>
    <xf numFmtId="43" fontId="144" fillId="0" borderId="0" applyFont="0" applyFill="0" applyBorder="0" applyAlignment="0" applyProtection="0"/>
    <xf numFmtId="43" fontId="162" fillId="0" borderId="0" applyFont="0" applyFill="0" applyBorder="0" applyAlignment="0" applyProtection="0">
      <alignment vertical="center"/>
    </xf>
    <xf numFmtId="43" fontId="139" fillId="0" borderId="0" applyFont="0" applyFill="0" applyBorder="0" applyAlignment="0" applyProtection="0"/>
    <xf numFmtId="43" fontId="0" fillId="0" borderId="0" applyFont="0" applyFill="0" applyBorder="0" applyAlignment="0" applyProtection="0">
      <alignment vertical="center"/>
    </xf>
    <xf numFmtId="37" fontId="113" fillId="0" borderId="0" applyFont="0" applyFill="0" applyBorder="0" applyAlignment="0" applyProtection="0">
      <alignment horizontal="right"/>
    </xf>
    <xf numFmtId="3" fontId="113" fillId="0" borderId="0" applyFont="0" applyFill="0" applyBorder="0" applyAlignment="0" applyProtection="0"/>
    <xf numFmtId="176" fontId="163" fillId="0" borderId="0" applyNumberFormat="0" applyAlignment="0">
      <alignment horizontal="left"/>
    </xf>
    <xf numFmtId="176" fontId="121" fillId="0" borderId="0" applyNumberFormat="0" applyAlignment="0"/>
    <xf numFmtId="176" fontId="113" fillId="0" borderId="0">
      <alignment horizontal="center"/>
    </xf>
    <xf numFmtId="248" fontId="122" fillId="0" borderId="0" applyFont="0" applyFill="0" applyBorder="0" applyAlignment="0" applyProtection="0"/>
    <xf numFmtId="249" fontId="122" fillId="0" borderId="0" applyFont="0" applyFill="0" applyBorder="0" applyAlignment="0" applyProtection="0"/>
    <xf numFmtId="244" fontId="113" fillId="0" borderId="0" applyFont="0" applyFill="0" applyBorder="0" applyAlignment="0" applyProtection="0"/>
    <xf numFmtId="200" fontId="162" fillId="0" borderId="0" applyFont="0" applyFill="0" applyBorder="0" applyAlignment="0" applyProtection="0"/>
    <xf numFmtId="238" fontId="113" fillId="67" borderId="0" applyFont="0" applyBorder="0"/>
    <xf numFmtId="176" fontId="113" fillId="0" borderId="0" applyFont="0" applyFill="0" applyBorder="0" applyProtection="0">
      <alignment horizontal="centerContinuous"/>
    </xf>
    <xf numFmtId="14" fontId="139" fillId="0" borderId="0" applyFill="0" applyBorder="0" applyAlignment="0"/>
    <xf numFmtId="15" fontId="122" fillId="0" borderId="0"/>
    <xf numFmtId="250" fontId="125" fillId="0" borderId="231" applyBorder="0" applyAlignment="0">
      <alignment horizontal="right"/>
    </xf>
    <xf numFmtId="251" fontId="122" fillId="0" borderId="0" applyFont="0" applyFill="0" applyBorder="0" applyAlignment="0" applyProtection="0"/>
    <xf numFmtId="226" fontId="113" fillId="0" borderId="0" applyFont="0" applyFill="0" applyBorder="0" applyAlignment="0" applyProtection="0"/>
    <xf numFmtId="245" fontId="113" fillId="0" borderId="0" applyFont="0" applyFill="0" applyBorder="0" applyAlignment="0" applyProtection="0"/>
    <xf numFmtId="38" fontId="122" fillId="0" borderId="232">
      <alignment vertical="center"/>
    </xf>
    <xf numFmtId="252" fontId="125" fillId="0" borderId="231" applyFill="0" applyBorder="0">
      <alignment horizontal="left"/>
    </xf>
    <xf numFmtId="4" fontId="127" fillId="0" borderId="0" applyFont="0" applyFill="0" applyBorder="0" applyAlignment="0" applyProtection="0"/>
    <xf numFmtId="198" fontId="164" fillId="0" borderId="0"/>
    <xf numFmtId="198" fontId="159" fillId="0" borderId="0">
      <alignment horizontal="right"/>
    </xf>
    <xf numFmtId="238" fontId="115" fillId="0" borderId="0"/>
    <xf numFmtId="176" fontId="165" fillId="0" borderId="0" applyNumberFormat="0" applyFill="0" applyBorder="0" applyProtection="0">
      <alignment horizontal="left"/>
    </xf>
    <xf numFmtId="247" fontId="116" fillId="0" borderId="0" applyFill="0" applyBorder="0" applyAlignment="0"/>
    <xf numFmtId="253" fontId="116" fillId="0" borderId="0" applyFill="0" applyBorder="0" applyAlignment="0"/>
    <xf numFmtId="176" fontId="166" fillId="0" borderId="0" applyNumberFormat="0" applyAlignment="0">
      <alignment horizontal="left"/>
    </xf>
    <xf numFmtId="176" fontId="157" fillId="0" borderId="0">
      <alignment horizontal="left"/>
    </xf>
    <xf numFmtId="176" fontId="167" fillId="0" borderId="0" applyNumberFormat="0" applyFill="0" applyBorder="0" applyProtection="0">
      <alignment horizontal="right"/>
    </xf>
    <xf numFmtId="176" fontId="144" fillId="0" borderId="0" applyFont="0" applyFill="0" applyBorder="0" applyAlignment="0" applyProtection="0"/>
    <xf numFmtId="254" fontId="125" fillId="0" borderId="233" applyBorder="0"/>
    <xf numFmtId="254" fontId="153" fillId="0" borderId="233" applyBorder="0"/>
    <xf numFmtId="245" fontId="122" fillId="0" borderId="0" applyNumberFormat="0" applyFont="0" applyFill="0" applyBorder="0" applyProtection="0">
      <alignment horizontal="fill"/>
    </xf>
    <xf numFmtId="176" fontId="168" fillId="0" borderId="0" applyNumberFormat="0" applyProtection="0">
      <alignment vertical="top"/>
    </xf>
    <xf numFmtId="176" fontId="169" fillId="0" borderId="175" applyNumberFormat="0" applyProtection="0"/>
    <xf numFmtId="176" fontId="170" fillId="0" borderId="0" applyNumberFormat="0" applyFill="0" applyBorder="0" applyProtection="0">
      <alignment horizontal="right"/>
    </xf>
    <xf numFmtId="9" fontId="171" fillId="0" borderId="0" applyFont="0" applyFill="0" applyBorder="0" applyAlignment="0" applyProtection="0"/>
    <xf numFmtId="176" fontId="122" fillId="0" borderId="0" applyFont="0" applyFill="0" applyBorder="0" applyProtection="0"/>
    <xf numFmtId="245" fontId="127" fillId="0" borderId="0"/>
    <xf numFmtId="194" fontId="127" fillId="0" borderId="0"/>
    <xf numFmtId="38" fontId="116" fillId="2" borderId="0" applyNumberFormat="0" applyBorder="0" applyAlignment="0" applyProtection="0"/>
    <xf numFmtId="176" fontId="172" fillId="0" borderId="0">
      <alignment horizontal="left"/>
    </xf>
    <xf numFmtId="176" fontId="173" fillId="0" borderId="5" applyNumberFormat="0" applyAlignment="0" applyProtection="0">
      <alignment horizontal="left" vertical="center"/>
    </xf>
    <xf numFmtId="176" fontId="173" fillId="0" borderId="28">
      <alignment horizontal="left" vertical="center"/>
    </xf>
    <xf numFmtId="196" fontId="174" fillId="0" borderId="0">
      <alignment horizontal="left"/>
    </xf>
    <xf numFmtId="176" fontId="175" fillId="0" borderId="0" applyNumberFormat="0" applyFill="0" applyBorder="0" applyProtection="0">
      <alignment horizontal="center"/>
    </xf>
    <xf numFmtId="176" fontId="176" fillId="0" borderId="234">
      <alignment horizontal="center"/>
    </xf>
    <xf numFmtId="176" fontId="176" fillId="0" borderId="0">
      <alignment horizontal="center"/>
    </xf>
    <xf numFmtId="255" fontId="116" fillId="0" borderId="0"/>
    <xf numFmtId="256" fontId="177" fillId="0" borderId="0"/>
    <xf numFmtId="176" fontId="131" fillId="0" borderId="0" applyFont="0" applyFill="0" applyBorder="0" applyAlignment="0" applyProtection="0"/>
    <xf numFmtId="257" fontId="131" fillId="0" borderId="0" applyFont="0" applyFill="0" applyBorder="0" applyAlignment="0" applyProtection="0"/>
    <xf numFmtId="209" fontId="178" fillId="0" borderId="0" applyFont="0" applyFill="0" applyBorder="0" applyAlignment="0" applyProtection="0"/>
    <xf numFmtId="10" fontId="116" fillId="2" borderId="21" applyNumberFormat="0" applyBorder="0" applyAlignment="0" applyProtection="0"/>
    <xf numFmtId="245" fontId="131" fillId="68" borderId="0"/>
    <xf numFmtId="176" fontId="179" fillId="0" borderId="0" applyNumberFormat="0" applyFill="0" applyBorder="0" applyProtection="0">
      <alignment horizontal="left"/>
    </xf>
    <xf numFmtId="258" fontId="138" fillId="0" borderId="0"/>
    <xf numFmtId="176" fontId="180" fillId="0" borderId="27" applyNumberFormat="0" applyFill="0" applyBorder="0" applyAlignment="0">
      <alignment horizontal="centerContinuous"/>
    </xf>
    <xf numFmtId="245" fontId="181" fillId="69" borderId="0"/>
    <xf numFmtId="176" fontId="153" fillId="0" borderId="0">
      <alignment horizontal="left"/>
    </xf>
    <xf numFmtId="176" fontId="115" fillId="0" borderId="0"/>
    <xf numFmtId="204" fontId="113" fillId="0" borderId="0" applyFont="0" applyFill="0" applyBorder="0" applyAlignment="0" applyProtection="0"/>
    <xf numFmtId="176" fontId="182" fillId="0" borderId="234"/>
    <xf numFmtId="176" fontId="122" fillId="0" borderId="0" applyFont="0" applyFill="0" applyBorder="0" applyAlignment="0" applyProtection="0"/>
    <xf numFmtId="259" fontId="113" fillId="0" borderId="0" applyFont="0" applyFill="0" applyBorder="0" applyAlignment="0" applyProtection="0"/>
    <xf numFmtId="260" fontId="113" fillId="0" borderId="0" applyFont="0" applyFill="0" applyBorder="0" applyAlignment="0" applyProtection="0"/>
    <xf numFmtId="37" fontId="183" fillId="0" borderId="0"/>
    <xf numFmtId="176" fontId="161" fillId="0" borderId="0" applyNumberFormat="0" applyFill="0" applyBorder="0" applyAlignment="0" applyProtection="0"/>
    <xf numFmtId="176" fontId="64" fillId="0" borderId="0"/>
    <xf numFmtId="176" fontId="184" fillId="0" borderId="0"/>
    <xf numFmtId="176" fontId="185" fillId="0" borderId="0"/>
    <xf numFmtId="196" fontId="131" fillId="0" borderId="0"/>
    <xf numFmtId="176" fontId="113" fillId="0" borderId="0" applyNumberFormat="0" applyFill="0" applyBorder="0" applyAlignment="0" applyProtection="0"/>
    <xf numFmtId="176" fontId="178" fillId="70" borderId="235">
      <alignment vertical="top" wrapText="1"/>
    </xf>
    <xf numFmtId="176" fontId="93" fillId="51" borderId="236" applyNumberFormat="0" applyFont="0" applyAlignment="0" applyProtection="0"/>
    <xf numFmtId="204" fontId="115" fillId="0" borderId="0"/>
    <xf numFmtId="41" fontId="115" fillId="0" borderId="0"/>
    <xf numFmtId="40" fontId="186" fillId="0" borderId="0" applyFont="0" applyFill="0" applyBorder="0" applyAlignment="0" applyProtection="0"/>
    <xf numFmtId="38" fontId="186" fillId="0" borderId="0" applyFont="0" applyFill="0" applyBorder="0" applyAlignment="0" applyProtection="0"/>
    <xf numFmtId="176" fontId="187" fillId="0" borderId="0"/>
    <xf numFmtId="176" fontId="188" fillId="0" borderId="0"/>
    <xf numFmtId="176" fontId="189" fillId="0" borderId="0" applyNumberFormat="0" applyFill="0" applyBorder="0" applyProtection="0">
      <alignment horizontal="left"/>
    </xf>
    <xf numFmtId="176" fontId="115" fillId="0" borderId="0" applyFont="0" applyFill="0" applyBorder="0" applyProtection="0">
      <alignment horizontal="right"/>
    </xf>
    <xf numFmtId="203" fontId="190" fillId="0" borderId="0"/>
    <xf numFmtId="14" fontId="129" fillId="0" borderId="0">
      <alignment horizontal="center" wrapText="1"/>
      <protection locked="0"/>
    </xf>
    <xf numFmtId="261" fontId="116" fillId="0" borderId="0" applyFont="0" applyFill="0" applyBorder="0" applyAlignment="0" applyProtection="0"/>
    <xf numFmtId="262" fontId="116" fillId="0" borderId="0" applyFont="0" applyFill="0" applyBorder="0" applyAlignment="0" applyProtection="0"/>
    <xf numFmtId="10" fontId="113" fillId="0" borderId="0" applyFont="0" applyFill="0" applyBorder="0" applyAlignment="0" applyProtection="0"/>
    <xf numFmtId="9" fontId="161" fillId="0" borderId="0" applyFont="0" applyFill="0" applyBorder="0" applyAlignment="0" applyProtection="0"/>
    <xf numFmtId="9" fontId="113" fillId="0" borderId="0" applyFont="0" applyFill="0" applyBorder="0" applyAlignment="0" applyProtection="0"/>
    <xf numFmtId="9" fontId="162" fillId="0" borderId="0" applyFont="0" applyFill="0" applyBorder="0" applyAlignment="0" applyProtection="0">
      <alignment vertical="center"/>
    </xf>
    <xf numFmtId="9" fontId="139" fillId="0" borderId="0" applyFont="0" applyFill="0" applyBorder="0" applyAlignment="0" applyProtection="0"/>
    <xf numFmtId="9" fontId="122" fillId="0" borderId="0" applyFont="0" applyFill="0" applyBorder="0" applyAlignment="0" applyProtection="0"/>
    <xf numFmtId="10" fontId="122" fillId="0" borderId="0" applyFont="0" applyFill="0" applyBorder="0" applyAlignment="0" applyProtection="0"/>
    <xf numFmtId="263" fontId="115" fillId="0" borderId="0"/>
    <xf numFmtId="264" fontId="113" fillId="0" borderId="0" applyFont="0" applyFill="0" applyBorder="0" applyAlignment="0" applyProtection="0"/>
    <xf numFmtId="176" fontId="191" fillId="0" borderId="0" applyNumberFormat="0" applyFill="0" applyBorder="0" applyProtection="0">
      <alignment horizontal="right"/>
    </xf>
    <xf numFmtId="4" fontId="157" fillId="0" borderId="0">
      <alignment horizontal="right"/>
    </xf>
    <xf numFmtId="4" fontId="113" fillId="0" borderId="0" applyFont="0" applyFill="0" applyBorder="0" applyProtection="0">
      <alignment horizontal="right"/>
    </xf>
    <xf numFmtId="9" fontId="113" fillId="0" borderId="0" applyNumberFormat="0" applyFill="0" applyBorder="0" applyAlignment="0" applyProtection="0"/>
    <xf numFmtId="176" fontId="122" fillId="0" borderId="0" applyNumberFormat="0" applyFont="0" applyFill="0" applyBorder="0" applyAlignment="0" applyProtection="0">
      <alignment horizontal="left"/>
    </xf>
    <xf numFmtId="15" fontId="122" fillId="0" borderId="0" applyFont="0" applyFill="0" applyBorder="0" applyAlignment="0" applyProtection="0"/>
    <xf numFmtId="4" fontId="122" fillId="0" borderId="0" applyFont="0" applyFill="0" applyBorder="0" applyAlignment="0" applyProtection="0"/>
    <xf numFmtId="176" fontId="192" fillId="0" borderId="234">
      <alignment horizontal="center"/>
    </xf>
    <xf numFmtId="3" fontId="122" fillId="0" borderId="0" applyFont="0" applyFill="0" applyBorder="0" applyAlignment="0" applyProtection="0"/>
    <xf numFmtId="176" fontId="122" fillId="71" borderId="0" applyNumberFormat="0" applyFont="0" applyBorder="0" applyAlignment="0" applyProtection="0"/>
    <xf numFmtId="37" fontId="122" fillId="0" borderId="0"/>
    <xf numFmtId="4" fontId="193" fillId="0" borderId="0">
      <alignment horizontal="right"/>
    </xf>
    <xf numFmtId="176" fontId="194" fillId="0" borderId="237" applyAlignment="0">
      <alignment vertical="center" wrapText="1"/>
    </xf>
    <xf numFmtId="176" fontId="195" fillId="0" borderId="238">
      <alignment horizontal="center" vertical="center" wrapText="1"/>
    </xf>
    <xf numFmtId="176" fontId="195" fillId="0" borderId="237">
      <alignment horizontal="center" vertical="center" wrapText="1"/>
    </xf>
    <xf numFmtId="176" fontId="196" fillId="0" borderId="0"/>
    <xf numFmtId="176" fontId="197" fillId="0" borderId="0">
      <alignment horizontal="left"/>
    </xf>
    <xf numFmtId="176" fontId="198" fillId="0" borderId="0" applyNumberFormat="0" applyFill="0" applyBorder="0" applyProtection="0">
      <alignment horizontal="right"/>
    </xf>
    <xf numFmtId="176" fontId="154" fillId="0" borderId="0" applyNumberFormat="0" applyFill="0" applyBorder="0" applyProtection="0">
      <alignment horizontal="right"/>
    </xf>
    <xf numFmtId="261" fontId="116" fillId="0" borderId="0">
      <alignment horizontal="center"/>
    </xf>
    <xf numFmtId="176" fontId="182" fillId="0" borderId="0"/>
    <xf numFmtId="49" fontId="139" fillId="0" borderId="0" applyFill="0" applyBorder="0" applyAlignment="0"/>
    <xf numFmtId="189" fontId="113" fillId="0" borderId="0" applyFill="0" applyBorder="0" applyAlignment="0"/>
    <xf numFmtId="176" fontId="139" fillId="0" borderId="0" applyNumberFormat="0" applyFill="0" applyBorder="0" applyProtection="0">
      <alignment horizontal="left"/>
    </xf>
    <xf numFmtId="176" fontId="113" fillId="0" borderId="0">
      <alignment horizontal="left"/>
    </xf>
    <xf numFmtId="176" fontId="199" fillId="0" borderId="0" applyNumberFormat="0" applyFill="0" applyBorder="0" applyAlignment="0" applyProtection="0"/>
    <xf numFmtId="176" fontId="155" fillId="72" borderId="239" applyNumberFormat="0" applyAlignment="0" applyProtection="0"/>
    <xf numFmtId="176" fontId="200" fillId="0" borderId="0" applyNumberFormat="0" applyFill="0" applyBorder="0" applyProtection="0">
      <alignment horizontal="right"/>
    </xf>
    <xf numFmtId="176" fontId="201" fillId="0" borderId="0"/>
    <xf numFmtId="265" fontId="113" fillId="0" borderId="0" applyFont="0" applyFill="0" applyBorder="0" applyAlignment="0" applyProtection="0"/>
    <xf numFmtId="247" fontId="113" fillId="0" borderId="0" applyFont="0" applyFill="0" applyBorder="0" applyAlignment="0" applyProtection="0"/>
    <xf numFmtId="176" fontId="202" fillId="0" borderId="0">
      <alignment horizontal="left"/>
    </xf>
    <xf numFmtId="176" fontId="203" fillId="0" borderId="0"/>
    <xf numFmtId="266" fontId="126" fillId="0" borderId="0" applyFont="0" applyFill="0" applyBorder="0" applyAlignment="0" applyProtection="0"/>
    <xf numFmtId="267" fontId="113" fillId="0" borderId="0" applyFont="0" applyFill="0" applyBorder="0" applyAlignment="0" applyProtection="0"/>
    <xf numFmtId="268" fontId="113" fillId="0" borderId="0" applyFont="0" applyFill="0" applyBorder="0" applyAlignment="0" applyProtection="0"/>
    <xf numFmtId="269" fontId="113" fillId="0" borderId="0" applyFont="0" applyFill="0" applyBorder="0" applyAlignment="0" applyProtection="0"/>
    <xf numFmtId="213" fontId="159" fillId="0" borderId="0">
      <alignment horizontal="right"/>
    </xf>
    <xf numFmtId="270" fontId="204" fillId="0" borderId="0"/>
    <xf numFmtId="213" fontId="164" fillId="0" borderId="0"/>
    <xf numFmtId="238" fontId="126" fillId="0" borderId="0" applyFont="0" applyFill="0" applyBorder="0" applyAlignment="0" applyProtection="0"/>
    <xf numFmtId="271" fontId="122" fillId="0" borderId="0" applyFont="0" applyFill="0" applyBorder="0" applyAlignment="0" applyProtection="0"/>
    <xf numFmtId="200" fontId="126" fillId="0" borderId="0" applyFont="0" applyFill="0" applyBorder="0" applyAlignment="0" applyProtection="0"/>
    <xf numFmtId="217" fontId="128" fillId="0" borderId="0" applyFont="0" applyFill="0" applyBorder="0" applyAlignment="0" applyProtection="0"/>
    <xf numFmtId="272" fontId="122" fillId="0" borderId="0" applyFont="0" applyFill="0" applyBorder="0" applyAlignment="0" applyProtection="0"/>
    <xf numFmtId="200" fontId="122" fillId="0" borderId="0" applyFont="0" applyFill="0" applyBorder="0" applyAlignment="0" applyProtection="0"/>
    <xf numFmtId="200" fontId="130" fillId="0" borderId="0" applyFont="0" applyFill="0" applyBorder="0" applyAlignment="0" applyProtection="0"/>
    <xf numFmtId="176" fontId="205" fillId="0" borderId="0" applyNumberFormat="0" applyFill="0" applyBorder="0" applyAlignment="0" applyProtection="0">
      <alignment vertical="top"/>
      <protection locked="0"/>
    </xf>
    <xf numFmtId="176" fontId="206" fillId="0" borderId="0" applyNumberFormat="0" applyFill="0" applyBorder="0" applyAlignment="0" applyProtection="0">
      <alignment vertical="top"/>
      <protection locked="0"/>
    </xf>
    <xf numFmtId="176" fontId="207" fillId="0" borderId="0" applyNumberFormat="0" applyFill="0" applyBorder="0" applyAlignment="0" applyProtection="0">
      <alignment vertical="top"/>
      <protection locked="0"/>
    </xf>
    <xf numFmtId="176" fontId="117" fillId="0" borderId="0"/>
    <xf numFmtId="273" fontId="113" fillId="0" borderId="0" applyFont="0" applyFill="0" applyBorder="0" applyAlignment="0" applyProtection="0"/>
    <xf numFmtId="274" fontId="113" fillId="0" borderId="0" applyFont="0" applyFill="0" applyBorder="0" applyAlignment="0" applyProtection="0"/>
    <xf numFmtId="9" fontId="0" fillId="0" borderId="0" applyFont="0" applyFill="0" applyBorder="0" applyAlignment="0" applyProtection="0">
      <alignment vertical="center"/>
    </xf>
    <xf numFmtId="9" fontId="144" fillId="0" borderId="0" applyFont="0" applyFill="0" applyBorder="0" applyAlignment="0" applyProtection="0"/>
    <xf numFmtId="9" fontId="144" fillId="0" borderId="0" applyFont="0" applyFill="0" applyBorder="0" applyAlignment="0" applyProtection="0">
      <alignment vertical="center"/>
    </xf>
    <xf numFmtId="9" fontId="113" fillId="0" borderId="0" applyFont="0" applyFill="0" applyBorder="0" applyAlignment="0" applyProtection="0">
      <alignment vertical="center"/>
    </xf>
    <xf numFmtId="9" fontId="0" fillId="0" borderId="0" applyFont="0" applyFill="0" applyBorder="0" applyAlignment="0" applyProtection="0"/>
    <xf numFmtId="176" fontId="122" fillId="51" borderId="236" applyNumberFormat="0" applyFont="0" applyAlignment="0" applyProtection="0">
      <alignment vertical="center"/>
    </xf>
    <xf numFmtId="176" fontId="208" fillId="0" borderId="240" applyNumberFormat="0" applyFill="0" applyAlignment="0" applyProtection="0">
      <alignment vertical="center"/>
    </xf>
    <xf numFmtId="176" fontId="209" fillId="0" borderId="241" applyNumberFormat="0" applyFill="0" applyAlignment="0" applyProtection="0">
      <alignment vertical="center"/>
    </xf>
    <xf numFmtId="176" fontId="209" fillId="0" borderId="241" applyNumberFormat="0" applyFill="0" applyAlignment="0" applyProtection="0"/>
    <xf numFmtId="176" fontId="210" fillId="0" borderId="0" applyNumberFormat="0" applyFill="0" applyBorder="0" applyAlignment="0" applyProtection="0">
      <alignment vertical="center"/>
    </xf>
    <xf numFmtId="176" fontId="211" fillId="0" borderId="240" applyNumberFormat="0" applyFill="0" applyAlignment="0" applyProtection="0">
      <alignment vertical="center"/>
    </xf>
    <xf numFmtId="176" fontId="212" fillId="0" borderId="242" applyNumberFormat="0" applyFill="0" applyAlignment="0" applyProtection="0">
      <alignment vertical="center"/>
    </xf>
    <xf numFmtId="176" fontId="212" fillId="0" borderId="242" applyNumberFormat="0" applyFill="0" applyAlignment="0" applyProtection="0"/>
    <xf numFmtId="176" fontId="213" fillId="0" borderId="243" applyNumberFormat="0" applyFill="0" applyAlignment="0" applyProtection="0">
      <alignment vertical="center"/>
    </xf>
    <xf numFmtId="176" fontId="214" fillId="0" borderId="244" applyNumberFormat="0" applyFill="0" applyAlignment="0" applyProtection="0">
      <alignment vertical="center"/>
    </xf>
    <xf numFmtId="176" fontId="214" fillId="0" borderId="244" applyNumberFormat="0" applyFill="0" applyAlignment="0" applyProtection="0"/>
    <xf numFmtId="176" fontId="213" fillId="0" borderId="0" applyNumberFormat="0" applyFill="0" applyBorder="0" applyAlignment="0" applyProtection="0">
      <alignment vertical="center"/>
    </xf>
    <xf numFmtId="176" fontId="214" fillId="0" borderId="0" applyNumberFormat="0" applyFill="0" applyBorder="0" applyAlignment="0" applyProtection="0">
      <alignment vertical="center"/>
    </xf>
    <xf numFmtId="176" fontId="214" fillId="0" borderId="0" applyNumberFormat="0" applyFill="0" applyBorder="0" applyAlignment="0" applyProtection="0"/>
    <xf numFmtId="176" fontId="215" fillId="0" borderId="0" applyNumberFormat="0" applyFill="0" applyBorder="0" applyAlignment="0" applyProtection="0">
      <alignment vertical="center"/>
    </xf>
    <xf numFmtId="176" fontId="215" fillId="0" borderId="0" applyNumberFormat="0" applyFill="0" applyBorder="0" applyAlignment="0" applyProtection="0"/>
    <xf numFmtId="176" fontId="216" fillId="0" borderId="0" applyNumberFormat="0" applyFill="0" applyBorder="0" applyAlignment="0" applyProtection="0">
      <alignment vertical="center"/>
    </xf>
    <xf numFmtId="176" fontId="217" fillId="0" borderId="245" applyNumberFormat="0" applyFill="0" applyAlignment="0" applyProtection="0">
      <alignment vertical="center"/>
    </xf>
    <xf numFmtId="176" fontId="218" fillId="0" borderId="246" applyNumberFormat="0" applyFill="0" applyAlignment="0" applyProtection="0">
      <alignment vertical="center"/>
    </xf>
    <xf numFmtId="176" fontId="219" fillId="0" borderId="247" applyNumberFormat="0" applyFill="0" applyAlignment="0" applyProtection="0">
      <alignment vertical="center"/>
    </xf>
    <xf numFmtId="176" fontId="219" fillId="0" borderId="0" applyNumberFormat="0" applyFill="0" applyBorder="0" applyAlignment="0" applyProtection="0">
      <alignment vertical="center"/>
    </xf>
    <xf numFmtId="176" fontId="220" fillId="0" borderId="0" applyNumberFormat="0" applyFill="0" applyBorder="0" applyAlignment="0" applyProtection="0">
      <alignment vertical="center"/>
    </xf>
    <xf numFmtId="275" fontId="221" fillId="0" borderId="0">
      <alignment vertical="center"/>
    </xf>
    <xf numFmtId="205" fontId="115" fillId="0" borderId="0" applyFill="0" applyBorder="0" applyProtection="0">
      <alignment vertical="center"/>
    </xf>
    <xf numFmtId="205" fontId="222" fillId="0" borderId="0" applyFill="0" applyBorder="0" applyProtection="0">
      <alignment vertical="center"/>
    </xf>
    <xf numFmtId="176" fontId="223" fillId="0" borderId="0" applyNumberFormat="0" applyFill="0" applyBorder="0" applyAlignment="0" applyProtection="0">
      <alignment vertical="top"/>
      <protection locked="0"/>
    </xf>
    <xf numFmtId="176" fontId="224" fillId="55" borderId="0" applyNumberFormat="0" applyBorder="0" applyAlignment="0" applyProtection="0">
      <alignment vertical="center"/>
    </xf>
    <xf numFmtId="176" fontId="224" fillId="55" borderId="0" applyNumberFormat="0" applyBorder="0" applyAlignment="0" applyProtection="0"/>
    <xf numFmtId="176" fontId="225" fillId="55" borderId="0" applyNumberFormat="0" applyBorder="0" applyAlignment="0" applyProtection="0">
      <alignment vertical="center"/>
    </xf>
    <xf numFmtId="176" fontId="226" fillId="55" borderId="0" applyNumberFormat="0" applyBorder="0" applyAlignment="0" applyProtection="0"/>
    <xf numFmtId="0" fontId="0" fillId="0" borderId="0"/>
    <xf numFmtId="206" fontId="0" fillId="0" borderId="0"/>
    <xf numFmtId="176" fontId="227" fillId="0" borderId="0"/>
    <xf numFmtId="0" fontId="0" fillId="0" borderId="0">
      <alignment vertical="center"/>
    </xf>
    <xf numFmtId="0" fontId="0" fillId="0" borderId="0">
      <alignment vertical="center"/>
    </xf>
    <xf numFmtId="206" fontId="0" fillId="0" borderId="0">
      <alignment vertical="center"/>
    </xf>
    <xf numFmtId="176" fontId="144" fillId="0" borderId="0">
      <alignment vertical="top"/>
    </xf>
    <xf numFmtId="0" fontId="144" fillId="0" borderId="0">
      <alignment vertical="top"/>
    </xf>
    <xf numFmtId="206" fontId="144" fillId="0" borderId="0">
      <alignment vertical="top"/>
    </xf>
    <xf numFmtId="176" fontId="0" fillId="0" borderId="0">
      <alignment vertical="center"/>
    </xf>
    <xf numFmtId="176" fontId="0" fillId="0" borderId="0">
      <alignment vertical="center"/>
    </xf>
    <xf numFmtId="176" fontId="161" fillId="0" borderId="0"/>
    <xf numFmtId="176" fontId="228" fillId="0" borderId="0">
      <alignment vertical="center"/>
    </xf>
    <xf numFmtId="0" fontId="228" fillId="0" borderId="0">
      <alignment vertical="center"/>
    </xf>
    <xf numFmtId="206" fontId="228" fillId="0" borderId="0">
      <alignment vertical="center"/>
    </xf>
    <xf numFmtId="0" fontId="93" fillId="0" borderId="0">
      <alignment vertical="center"/>
    </xf>
    <xf numFmtId="206" fontId="93" fillId="0" borderId="0">
      <alignment vertical="center"/>
    </xf>
    <xf numFmtId="176" fontId="0" fillId="0" borderId="0">
      <alignment vertical="center"/>
    </xf>
    <xf numFmtId="0" fontId="229" fillId="0" borderId="0">
      <protection locked="0"/>
    </xf>
    <xf numFmtId="176" fontId="185" fillId="0" borderId="0">
      <alignment vertical="center"/>
    </xf>
    <xf numFmtId="0" fontId="144" fillId="0" borderId="0"/>
    <xf numFmtId="206" fontId="144" fillId="0" borderId="0"/>
    <xf numFmtId="176" fontId="139" fillId="0" borderId="0">
      <alignment vertical="center"/>
    </xf>
    <xf numFmtId="176" fontId="0" fillId="0" borderId="0">
      <alignment vertical="center"/>
    </xf>
    <xf numFmtId="0" fontId="113" fillId="0" borderId="0">
      <alignment horizontal="justify" vertical="justify" textRotation="127" wrapText="1"/>
      <protection hidden="1"/>
    </xf>
    <xf numFmtId="176" fontId="144" fillId="0" borderId="0">
      <alignment vertical="center"/>
    </xf>
    <xf numFmtId="176" fontId="93" fillId="0" borderId="0"/>
    <xf numFmtId="206" fontId="144" fillId="0" borderId="0">
      <alignment vertical="center"/>
    </xf>
    <xf numFmtId="0" fontId="144" fillId="0" borderId="0">
      <alignment vertical="center"/>
    </xf>
    <xf numFmtId="176" fontId="144" fillId="0" borderId="0">
      <alignment vertical="top"/>
    </xf>
    <xf numFmtId="176" fontId="144" fillId="0" borderId="0">
      <alignment vertical="top"/>
    </xf>
    <xf numFmtId="276" fontId="144" fillId="0" borderId="0">
      <alignment horizontal="justify" vertical="justify" textRotation="127" wrapText="1"/>
      <protection hidden="1"/>
    </xf>
    <xf numFmtId="176" fontId="0" fillId="0" borderId="0"/>
    <xf numFmtId="176" fontId="139" fillId="0" borderId="0">
      <alignment vertical="top"/>
    </xf>
    <xf numFmtId="176" fontId="144" fillId="0" borderId="0">
      <alignment vertical="center"/>
    </xf>
    <xf numFmtId="176" fontId="144" fillId="0" borderId="0"/>
    <xf numFmtId="176" fontId="230" fillId="0" borderId="0">
      <alignment vertical="center"/>
    </xf>
    <xf numFmtId="176" fontId="93" fillId="0" borderId="0">
      <alignment vertical="center"/>
    </xf>
    <xf numFmtId="176" fontId="231" fillId="0" borderId="0" applyNumberFormat="0" applyFill="0" applyBorder="0" applyAlignment="0" applyProtection="0">
      <alignment vertical="top"/>
      <protection locked="0"/>
    </xf>
    <xf numFmtId="176" fontId="232" fillId="0" borderId="0" applyNumberFormat="0" applyFill="0" applyBorder="0" applyAlignment="0" applyProtection="0">
      <alignment vertical="top"/>
      <protection locked="0"/>
    </xf>
    <xf numFmtId="206" fontId="232" fillId="0" borderId="0" applyFill="0" applyBorder="0" applyAlignment="0" applyProtection="0">
      <alignment vertical="top"/>
      <protection locked="0"/>
    </xf>
    <xf numFmtId="0" fontId="232" fillId="0" borderId="0" applyFill="0" applyBorder="0" applyAlignment="0" applyProtection="0">
      <alignment vertical="top"/>
      <protection locked="0"/>
    </xf>
    <xf numFmtId="176" fontId="232" fillId="0" borderId="0" applyFill="0" applyBorder="0" applyAlignment="0" applyProtection="0">
      <alignment vertical="top"/>
      <protection locked="0"/>
    </xf>
    <xf numFmtId="0" fontId="232" fillId="0" borderId="0" applyNumberFormat="0" applyFill="0" applyBorder="0" applyAlignment="0" applyProtection="0">
      <alignment vertical="top"/>
      <protection locked="0"/>
    </xf>
    <xf numFmtId="206" fontId="232" fillId="0" borderId="0" applyNumberFormat="0" applyFill="0" applyBorder="0" applyAlignment="0" applyProtection="0">
      <alignment vertical="top"/>
      <protection locked="0"/>
    </xf>
    <xf numFmtId="206" fontId="231" fillId="0" borderId="0" applyFill="0" applyBorder="0" applyAlignment="0" applyProtection="0">
      <alignment vertical="top"/>
      <protection locked="0"/>
    </xf>
    <xf numFmtId="0" fontId="231" fillId="0" borderId="0" applyFill="0" applyBorder="0" applyAlignment="0" applyProtection="0">
      <alignment vertical="top"/>
      <protection locked="0"/>
    </xf>
    <xf numFmtId="176" fontId="231" fillId="0" borderId="0" applyFill="0" applyBorder="0" applyAlignment="0" applyProtection="0">
      <alignment vertical="top"/>
      <protection locked="0"/>
    </xf>
    <xf numFmtId="0" fontId="231" fillId="0" borderId="0" applyNumberFormat="0" applyFill="0" applyBorder="0" applyAlignment="0" applyProtection="0">
      <alignment vertical="top"/>
      <protection locked="0"/>
    </xf>
    <xf numFmtId="206" fontId="231" fillId="0" borderId="0" applyNumberFormat="0" applyFill="0" applyBorder="0" applyAlignment="0" applyProtection="0">
      <alignment vertical="top"/>
      <protection locked="0"/>
    </xf>
    <xf numFmtId="176" fontId="149" fillId="73" borderId="0" applyNumberFormat="0" applyBorder="0" applyAlignment="0" applyProtection="0">
      <alignment vertical="center"/>
    </xf>
    <xf numFmtId="176" fontId="149" fillId="74" borderId="0" applyNumberFormat="0" applyBorder="0" applyAlignment="0" applyProtection="0">
      <alignment vertical="center"/>
    </xf>
    <xf numFmtId="176" fontId="149" fillId="64" borderId="0" applyNumberFormat="0" applyBorder="0" applyAlignment="0" applyProtection="0">
      <alignment vertical="center"/>
    </xf>
    <xf numFmtId="176" fontId="149" fillId="75" borderId="0" applyNumberFormat="0" applyBorder="0" applyAlignment="0" applyProtection="0">
      <alignment vertical="center"/>
    </xf>
    <xf numFmtId="176" fontId="233" fillId="56" borderId="0" applyNumberFormat="0" applyBorder="0" applyAlignment="0" applyProtection="0">
      <alignment vertical="center"/>
    </xf>
    <xf numFmtId="176" fontId="233" fillId="56" borderId="0" applyNumberFormat="0" applyBorder="0" applyAlignment="0" applyProtection="0"/>
    <xf numFmtId="176" fontId="234" fillId="56" borderId="0" applyNumberFormat="0" applyBorder="0" applyAlignment="0" applyProtection="0">
      <alignment vertical="center"/>
    </xf>
    <xf numFmtId="176" fontId="235" fillId="56" borderId="0" applyNumberFormat="0" applyBorder="0" applyAlignment="0" applyProtection="0">
      <alignment vertical="center"/>
    </xf>
    <xf numFmtId="176" fontId="236" fillId="56" borderId="0" applyNumberFormat="0" applyBorder="0" applyAlignment="0" applyProtection="0"/>
    <xf numFmtId="176" fontId="237" fillId="0" borderId="248" applyNumberFormat="0" applyFill="0" applyAlignment="0" applyProtection="0">
      <alignment vertical="center"/>
    </xf>
    <xf numFmtId="40" fontId="238" fillId="0" borderId="0" applyFont="0" applyFill="0" applyBorder="0" applyAlignment="0" applyProtection="0"/>
    <xf numFmtId="38" fontId="238" fillId="0" borderId="0" applyFont="0" applyFill="0" applyBorder="0" applyAlignment="0" applyProtection="0"/>
    <xf numFmtId="176" fontId="239" fillId="57" borderId="0" applyNumberFormat="0" applyBorder="0" applyAlignment="0" applyProtection="0">
      <alignment vertical="center"/>
    </xf>
    <xf numFmtId="176" fontId="239" fillId="55" borderId="0" applyNumberFormat="0" applyBorder="0" applyAlignment="0" applyProtection="0">
      <alignment vertical="center"/>
    </xf>
    <xf numFmtId="176" fontId="240" fillId="0" borderId="249" applyNumberFormat="0" applyFill="0" applyAlignment="0" applyProtection="0">
      <alignment vertical="center"/>
    </xf>
    <xf numFmtId="176" fontId="240" fillId="0" borderId="250" applyNumberFormat="0" applyFill="0" applyAlignment="0" applyProtection="0">
      <alignment vertical="center"/>
    </xf>
    <xf numFmtId="176" fontId="240" fillId="0" borderId="250" applyNumberFormat="0" applyFill="0" applyAlignment="0" applyProtection="0"/>
    <xf numFmtId="176" fontId="241" fillId="2" borderId="251" applyNumberFormat="0" applyAlignment="0" applyProtection="0">
      <alignment vertical="center"/>
    </xf>
    <xf numFmtId="176" fontId="241" fillId="67" borderId="251" applyNumberFormat="0" applyAlignment="0" applyProtection="0">
      <alignment vertical="center"/>
    </xf>
    <xf numFmtId="176" fontId="241" fillId="67" borderId="251" applyNumberFormat="0" applyAlignment="0" applyProtection="0"/>
    <xf numFmtId="176" fontId="242" fillId="2" borderId="251" applyNumberFormat="0" applyAlignment="0" applyProtection="0">
      <alignment vertical="center"/>
    </xf>
    <xf numFmtId="277" fontId="188" fillId="0" borderId="0" applyFont="0" applyFill="0" applyBorder="0" applyAlignment="0" applyProtection="0"/>
    <xf numFmtId="176" fontId="243" fillId="53" borderId="252" applyNumberFormat="0" applyAlignment="0" applyProtection="0">
      <alignment vertical="center"/>
    </xf>
    <xf numFmtId="176" fontId="243" fillId="76" borderId="252" applyNumberFormat="0" applyAlignment="0" applyProtection="0">
      <alignment vertical="center"/>
    </xf>
    <xf numFmtId="176" fontId="243" fillId="76" borderId="252" applyNumberFormat="0" applyAlignment="0" applyProtection="0"/>
    <xf numFmtId="176" fontId="244" fillId="76" borderId="252" applyNumberFormat="0" applyAlignment="0" applyProtection="0">
      <alignment vertical="center"/>
    </xf>
    <xf numFmtId="176" fontId="245" fillId="0" borderId="0" applyNumberFormat="0" applyFill="0" applyBorder="0" applyAlignment="0" applyProtection="0">
      <alignment vertical="center"/>
    </xf>
    <xf numFmtId="176" fontId="245" fillId="0" borderId="0" applyNumberFormat="0" applyFill="0" applyBorder="0" applyAlignment="0" applyProtection="0"/>
    <xf numFmtId="176" fontId="246" fillId="0" borderId="0" applyNumberFormat="0" applyFill="0" applyBorder="0" applyAlignment="0" applyProtection="0">
      <alignment vertical="center"/>
    </xf>
    <xf numFmtId="176" fontId="246" fillId="0" borderId="0" applyNumberFormat="0" applyFill="0" applyBorder="0" applyAlignment="0" applyProtection="0"/>
    <xf numFmtId="176" fontId="247" fillId="0" borderId="0" applyNumberFormat="0" applyFill="0" applyBorder="0" applyAlignment="0" applyProtection="0">
      <alignment vertical="center"/>
    </xf>
    <xf numFmtId="176" fontId="247" fillId="0" borderId="253" applyNumberFormat="0" applyFill="0" applyAlignment="0" applyProtection="0">
      <alignment vertical="center"/>
    </xf>
    <xf numFmtId="176" fontId="248" fillId="0" borderId="254" applyNumberFormat="0" applyFill="0" applyAlignment="0" applyProtection="0">
      <alignment vertical="center"/>
    </xf>
    <xf numFmtId="176" fontId="248" fillId="0" borderId="254" applyNumberFormat="0" applyFill="0" applyAlignment="0" applyProtection="0"/>
    <xf numFmtId="176" fontId="122" fillId="0" borderId="0" applyAlignment="0"/>
    <xf numFmtId="41" fontId="147" fillId="0" borderId="0" applyFont="0" applyFill="0" applyBorder="0" applyAlignment="0" applyProtection="0"/>
    <xf numFmtId="43" fontId="147" fillId="0" borderId="0" applyFont="0" applyFill="0" applyBorder="0" applyAlignment="0" applyProtection="0"/>
    <xf numFmtId="43" fontId="144" fillId="0" borderId="0" applyFont="0" applyFill="0" applyBorder="0" applyAlignment="0" applyProtection="0">
      <alignment vertical="center"/>
    </xf>
    <xf numFmtId="43" fontId="185" fillId="0" borderId="0" applyFont="0" applyFill="0" applyBorder="0" applyAlignment="0" applyProtection="0">
      <alignment vertical="center"/>
    </xf>
    <xf numFmtId="278" fontId="113" fillId="0" borderId="0" applyFont="0" applyFill="0" applyBorder="0" applyAlignment="0" applyProtection="0"/>
    <xf numFmtId="43" fontId="93" fillId="0" borderId="0" applyFont="0" applyFill="0" applyBorder="0" applyAlignment="0" applyProtection="0">
      <alignment vertical="center"/>
    </xf>
    <xf numFmtId="43" fontId="0" fillId="0" borderId="0" applyFont="0" applyFill="0" applyBorder="0" applyAlignment="0" applyProtection="0"/>
    <xf numFmtId="216" fontId="144" fillId="0" borderId="0" applyFont="0" applyFill="0" applyBorder="0" applyAlignment="0" applyProtection="0">
      <alignment vertical="center"/>
    </xf>
    <xf numFmtId="179" fontId="144" fillId="0" borderId="0" applyFont="0" applyFill="0" applyBorder="0" applyAlignment="0" applyProtection="0">
      <alignment vertical="center"/>
    </xf>
    <xf numFmtId="176" fontId="150" fillId="77" borderId="0" applyNumberFormat="0" applyBorder="0" applyAlignment="0" applyProtection="0">
      <alignment vertical="center"/>
    </xf>
    <xf numFmtId="176" fontId="150" fillId="77" borderId="0" applyNumberFormat="0" applyBorder="0" applyAlignment="0" applyProtection="0"/>
    <xf numFmtId="176" fontId="150" fillId="75" borderId="0" applyNumberFormat="0" applyBorder="0" applyAlignment="0" applyProtection="0">
      <alignment vertical="center"/>
    </xf>
    <xf numFmtId="176" fontId="150" fillId="75" borderId="0" applyNumberFormat="0" applyBorder="0" applyAlignment="0" applyProtection="0"/>
    <xf numFmtId="176" fontId="150" fillId="78" borderId="0" applyNumberFormat="0" applyBorder="0" applyAlignment="0" applyProtection="0">
      <alignment vertical="center"/>
    </xf>
    <xf numFmtId="176" fontId="150" fillId="78" borderId="0" applyNumberFormat="0" applyBorder="0" applyAlignment="0" applyProtection="0"/>
    <xf numFmtId="176" fontId="150" fillId="61" borderId="0" applyNumberFormat="0" applyBorder="0" applyAlignment="0" applyProtection="0">
      <alignment vertical="center"/>
    </xf>
    <xf numFmtId="176" fontId="150" fillId="61" borderId="0" applyNumberFormat="0" applyBorder="0" applyAlignment="0" applyProtection="0"/>
    <xf numFmtId="279" fontId="141" fillId="0" borderId="0" applyFont="0" applyFill="0" applyBorder="0" applyAlignment="0" applyProtection="0"/>
    <xf numFmtId="1" fontId="141" fillId="0" borderId="0" applyFont="0" applyFill="0" applyBorder="0" applyAlignment="0" applyProtection="0">
      <alignment horizontal="right"/>
    </xf>
    <xf numFmtId="176" fontId="249" fillId="58" borderId="0" applyNumberFormat="0" applyBorder="0" applyAlignment="0" applyProtection="0">
      <alignment vertical="center"/>
    </xf>
    <xf numFmtId="176" fontId="249" fillId="58" borderId="0" applyNumberFormat="0" applyBorder="0" applyAlignment="0" applyProtection="0"/>
    <xf numFmtId="176" fontId="250" fillId="2" borderId="255" applyNumberFormat="0" applyAlignment="0" applyProtection="0">
      <alignment vertical="center"/>
    </xf>
    <xf numFmtId="176" fontId="250" fillId="67" borderId="255" applyNumberFormat="0" applyAlignment="0" applyProtection="0">
      <alignment vertical="center"/>
    </xf>
    <xf numFmtId="176" fontId="250" fillId="67" borderId="255" applyNumberFormat="0" applyAlignment="0" applyProtection="0"/>
    <xf numFmtId="176" fontId="251" fillId="52" borderId="251" applyNumberFormat="0" applyAlignment="0" applyProtection="0">
      <alignment vertical="center"/>
    </xf>
    <xf numFmtId="176" fontId="251" fillId="52" borderId="251" applyNumberFormat="0" applyAlignment="0" applyProtection="0"/>
    <xf numFmtId="176" fontId="252" fillId="2" borderId="255" applyNumberFormat="0" applyAlignment="0" applyProtection="0">
      <alignment vertical="center"/>
    </xf>
    <xf numFmtId="176" fontId="253" fillId="58" borderId="251" applyNumberFormat="0" applyAlignment="0" applyProtection="0">
      <alignment vertical="center"/>
    </xf>
    <xf numFmtId="176" fontId="254" fillId="0" borderId="0" applyNumberFormat="0" applyFill="0" applyBorder="0" applyAlignment="0" applyProtection="0">
      <alignment vertical="center"/>
    </xf>
    <xf numFmtId="40" fontId="255" fillId="0" borderId="0" applyFont="0" applyFill="0" applyBorder="0" applyAlignment="0" applyProtection="0"/>
    <xf numFmtId="38" fontId="255" fillId="0" borderId="0" applyFont="0" applyFill="0" applyBorder="0" applyAlignment="0" applyProtection="0"/>
    <xf numFmtId="280" fontId="131" fillId="0" borderId="0" applyFont="0" applyFill="0" applyBorder="0" applyAlignment="0" applyProtection="0"/>
    <xf numFmtId="281" fontId="131" fillId="0" borderId="0" applyFont="0" applyFill="0" applyBorder="0" applyAlignment="0" applyProtection="0"/>
    <xf numFmtId="279" fontId="120" fillId="0" borderId="0" applyFont="0" applyFill="0" applyBorder="0" applyAlignment="0" applyProtection="0"/>
    <xf numFmtId="1" fontId="120" fillId="0" borderId="0" applyFont="0" applyFill="0" applyBorder="0" applyAlignment="0" applyProtection="0">
      <alignment horizontal="right"/>
    </xf>
    <xf numFmtId="40" fontId="256" fillId="0" borderId="0" applyFont="0" applyFill="0" applyBorder="0" applyAlignment="0" applyProtection="0"/>
    <xf numFmtId="38" fontId="256" fillId="0" borderId="0" applyFont="0" applyFill="0" applyBorder="0" applyAlignment="0" applyProtection="0"/>
    <xf numFmtId="176" fontId="257" fillId="58" borderId="0" applyNumberFormat="0" applyBorder="0" applyAlignment="0" applyProtection="0">
      <alignment vertical="center"/>
    </xf>
    <xf numFmtId="176" fontId="113" fillId="58" borderId="256" applyNumberFormat="0" applyFont="0" applyAlignment="0" applyProtection="0">
      <alignment vertical="center"/>
    </xf>
    <xf numFmtId="176" fontId="144" fillId="51" borderId="236" applyNumberFormat="0" applyFont="0" applyAlignment="0" applyProtection="0">
      <alignment vertical="center"/>
    </xf>
    <xf numFmtId="176" fontId="93" fillId="51" borderId="236" applyNumberFormat="0" applyFont="0" applyAlignment="0" applyProtection="0">
      <alignment vertical="center"/>
    </xf>
    <xf numFmtId="176" fontId="144" fillId="51" borderId="236" applyNumberFormat="0" applyFont="0" applyAlignment="0" applyProtection="0"/>
    <xf numFmtId="43" fontId="229" fillId="0" borderId="0">
      <protection locked="0"/>
    </xf>
    <xf numFmtId="9" fontId="113" fillId="0" borderId="0" applyFont="0" applyFill="0" applyBorder="0" applyAlignment="0" applyProtection="0"/>
  </cellStyleXfs>
  <cellXfs count="1353">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176" fontId="7" fillId="3" borderId="0" xfId="0" applyFont="1" applyFill="1" applyAlignment="1">
      <alignment horizontal="center" vertical="center" wrapText="1"/>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8" xfId="0" applyFont="1" applyFill="1" applyBorder="1" applyAlignment="1">
      <alignment horizontal="center" vertical="center" wrapText="1"/>
    </xf>
    <xf numFmtId="176" fontId="7" fillId="3" borderId="19" xfId="0" applyFont="1" applyFill="1" applyBorder="1" applyAlignment="1">
      <alignment horizontal="left" vertical="center" wrapText="1"/>
    </xf>
    <xf numFmtId="282" fontId="7" fillId="3" borderId="19" xfId="0" applyNumberFormat="1" applyFont="1" applyFill="1" applyBorder="1" applyAlignment="1">
      <alignment horizontal="center" vertical="center" wrapText="1"/>
    </xf>
    <xf numFmtId="10" fontId="7" fillId="3" borderId="19"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76" fontId="7" fillId="3" borderId="21" xfId="0"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21" xfId="0" applyNumberFormat="1" applyFont="1" applyFill="1" applyBorder="1">
      <alignment vertical="center"/>
    </xf>
    <xf numFmtId="282" fontId="13" fillId="0" borderId="21" xfId="481" applyNumberFormat="1" applyFont="1" applyBorder="1" applyAlignment="1">
      <alignment horizontal="center" vertical="center"/>
    </xf>
    <xf numFmtId="10" fontId="11" fillId="5" borderId="21"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21" xfId="0" applyNumberFormat="1" applyFont="1" applyFill="1" applyBorder="1" applyAlignment="1">
      <alignment vertical="center" wrapText="1"/>
    </xf>
    <xf numFmtId="282" fontId="13" fillId="5" borderId="21" xfId="481" applyNumberFormat="1" applyFont="1" applyFill="1" applyBorder="1" applyAlignment="1">
      <alignment horizontal="center" vertical="center"/>
    </xf>
    <xf numFmtId="10" fontId="11" fillId="0" borderId="21"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21"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21" xfId="0" applyNumberFormat="1" applyFont="1" applyBorder="1" applyAlignment="1">
      <alignment horizontal="center" vertical="center" wrapText="1"/>
    </xf>
    <xf numFmtId="283" fontId="19" fillId="0" borderId="21"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21" xfId="0" applyNumberFormat="1" applyFont="1" applyBorder="1">
      <alignment vertical="center"/>
    </xf>
    <xf numFmtId="282" fontId="10" fillId="0" borderId="21"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8" xfId="0" applyFont="1" applyFill="1" applyBorder="1" applyAlignment="1">
      <alignment horizontal="center" vertical="center"/>
    </xf>
    <xf numFmtId="176" fontId="21"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7" fillId="3" borderId="21" xfId="0" applyFont="1" applyFill="1" applyBorder="1" applyAlignment="1">
      <alignment horizontal="center" vertical="center"/>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21" xfId="0" applyFont="1" applyFill="1" applyBorder="1">
      <alignment vertical="center"/>
    </xf>
    <xf numFmtId="262" fontId="11" fillId="5" borderId="21"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21" xfId="0" applyFont="1" applyFill="1" applyBorder="1" applyAlignment="1">
      <alignment horizontal="center" vertical="center"/>
    </xf>
    <xf numFmtId="262" fontId="8" fillId="4" borderId="21"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21" xfId="0" applyFont="1" applyBorder="1">
      <alignment vertical="center"/>
    </xf>
    <xf numFmtId="176" fontId="22" fillId="5" borderId="22" xfId="0" applyFont="1" applyFill="1" applyBorder="1" applyAlignment="1">
      <alignment horizontal="center" vertical="center" wrapText="1"/>
    </xf>
    <xf numFmtId="262" fontId="11" fillId="0" borderId="21"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7" fillId="3" borderId="0" xfId="456" applyFont="1" applyFill="1" applyAlignment="1">
      <alignment horizontal="center" vertical="center" wrapText="1"/>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21" xfId="480" applyFont="1" applyBorder="1" applyAlignment="1">
      <alignment horizontal="center" vertical="center" wrapText="1"/>
    </xf>
    <xf numFmtId="176" fontId="13" fillId="0" borderId="21"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21"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21"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21" xfId="472" applyNumberFormat="1" applyFont="1" applyFill="1" applyBorder="1" applyAlignment="1">
      <alignment horizontal="left" vertical="center" wrapText="1"/>
    </xf>
    <xf numFmtId="176" fontId="13" fillId="0" borderId="21" xfId="472" applyFont="1" applyFill="1" applyBorder="1" applyAlignment="1">
      <alignment horizontal="left" vertical="center" wrapText="1"/>
    </xf>
    <xf numFmtId="10" fontId="13" fillId="0" borderId="21"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21" xfId="453" applyFont="1" applyFill="1" applyBorder="1" applyAlignment="1">
      <alignment horizontal="left" vertical="center" wrapText="1"/>
    </xf>
    <xf numFmtId="282" fontId="13" fillId="0" borderId="21"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21" xfId="456" applyNumberFormat="1" applyFont="1" applyFill="1" applyBorder="1" applyAlignment="1">
      <alignment horizontal="center" vertical="center" wrapText="1"/>
    </xf>
    <xf numFmtId="49" fontId="13" fillId="0" borderId="21" xfId="456" applyNumberFormat="1" applyFont="1" applyFill="1" applyBorder="1" applyAlignment="1">
      <alignment horizontal="left" vertical="center" wrapText="1"/>
    </xf>
    <xf numFmtId="282" fontId="13" fillId="0" borderId="21" xfId="534" applyNumberFormat="1" applyFont="1" applyFill="1" applyBorder="1" applyAlignment="1">
      <alignment horizontal="center" vertical="center" wrapText="1"/>
    </xf>
    <xf numFmtId="176" fontId="31" fillId="0" borderId="21" xfId="0" applyFont="1" applyFill="1" applyBorder="1" applyAlignment="1">
      <alignment horizontal="left" vertical="center" wrapText="1"/>
    </xf>
    <xf numFmtId="176" fontId="26" fillId="0" borderId="21"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21" xfId="456" applyNumberFormat="1" applyFont="1" applyBorder="1" applyAlignment="1">
      <alignment horizontal="center" vertical="center" wrapText="1"/>
    </xf>
    <xf numFmtId="49" fontId="15" fillId="0" borderId="21" xfId="456" applyNumberFormat="1" applyFont="1" applyFill="1" applyBorder="1" applyAlignment="1">
      <alignment horizontal="center" vertical="center" wrapText="1"/>
    </xf>
    <xf numFmtId="176" fontId="13" fillId="0" borderId="21"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21"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21" xfId="456" applyFont="1" applyBorder="1" applyAlignment="1">
      <alignment vertical="center" wrapText="1"/>
    </xf>
    <xf numFmtId="282" fontId="13" fillId="0" borderId="21" xfId="456" applyNumberFormat="1" applyFont="1" applyBorder="1" applyAlignment="1">
      <alignment horizontal="center" vertical="center" wrapText="1"/>
    </xf>
    <xf numFmtId="282" fontId="13" fillId="5" borderId="21" xfId="456" applyNumberFormat="1" applyFont="1" applyFill="1" applyBorder="1" applyAlignment="1">
      <alignment horizontal="center" vertical="center" wrapText="1"/>
    </xf>
    <xf numFmtId="10" fontId="13" fillId="5" borderId="21"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21" xfId="0" applyFont="1" applyFill="1" applyBorder="1" applyAlignment="1">
      <alignment horizontal="left" vertical="center"/>
    </xf>
    <xf numFmtId="49" fontId="9" fillId="0" borderId="21"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19" xfId="0" applyFont="1" applyFill="1" applyBorder="1" applyAlignment="1">
      <alignment horizontal="center" vertical="center"/>
    </xf>
    <xf numFmtId="282" fontId="7" fillId="3" borderId="19" xfId="0" applyNumberFormat="1" applyFont="1" applyFill="1" applyBorder="1" applyAlignment="1">
      <alignment horizontal="center" vertical="center"/>
    </xf>
    <xf numFmtId="194" fontId="7" fillId="3" borderId="19" xfId="0" applyNumberFormat="1" applyFont="1" applyFill="1" applyBorder="1" applyAlignment="1">
      <alignment horizontal="center" vertical="center"/>
    </xf>
    <xf numFmtId="176" fontId="7" fillId="3" borderId="20"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21"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21"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21"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21"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0"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center" vertical="center" wrapText="1"/>
    </xf>
    <xf numFmtId="176" fontId="7" fillId="3" borderId="21" xfId="480" applyFont="1" applyFill="1" applyBorder="1" applyAlignment="1">
      <alignment horizontal="center" vertical="center" wrapText="1"/>
    </xf>
    <xf numFmtId="176" fontId="24" fillId="0" borderId="7" xfId="0" applyFont="1" applyBorder="1">
      <alignment vertical="center"/>
    </xf>
    <xf numFmtId="49" fontId="15" fillId="0" borderId="76" xfId="540" applyNumberFormat="1" applyFont="1" applyFill="1" applyBorder="1" applyAlignment="1">
      <alignment horizontal="center" vertical="center" wrapText="1"/>
    </xf>
    <xf numFmtId="176" fontId="10" fillId="0" borderId="21"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49" fontId="13" fillId="0" borderId="61" xfId="1" applyNumberFormat="1" applyFont="1" applyFill="1" applyBorder="1" applyAlignment="1">
      <alignment horizontal="left" vertical="center" wrapText="1"/>
    </xf>
    <xf numFmtId="49" fontId="13" fillId="0" borderId="102"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5" fillId="0" borderId="21"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21"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1" fillId="0" borderId="21"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21" xfId="1" applyNumberFormat="1" applyFont="1" applyFill="1" applyBorder="1" applyAlignment="1">
      <alignment horizontal="center" vertical="center" wrapText="1"/>
    </xf>
    <xf numFmtId="282" fontId="41" fillId="0" borderId="21" xfId="1" applyNumberFormat="1" applyFont="1" applyFill="1" applyBorder="1" applyAlignment="1" applyProtection="1">
      <alignment horizontal="center" vertical="center" wrapText="1"/>
    </xf>
    <xf numFmtId="176" fontId="42"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21" xfId="1" applyNumberFormat="1" applyFont="1" applyFill="1" applyBorder="1" applyAlignment="1" applyProtection="1">
      <alignment horizontal="center" vertical="center" wrapText="1"/>
    </xf>
    <xf numFmtId="282" fontId="41" fillId="0" borderId="27" xfId="1" applyNumberFormat="1" applyFont="1" applyFill="1" applyBorder="1" applyAlignment="1">
      <alignment horizontal="center" vertical="center" wrapText="1"/>
    </xf>
    <xf numFmtId="49" fontId="13" fillId="0" borderId="21" xfId="1" applyNumberFormat="1" applyFont="1" applyFill="1" applyBorder="1" applyAlignment="1">
      <alignment horizontal="left" vertical="center" wrapText="1"/>
    </xf>
    <xf numFmtId="282" fontId="13" fillId="0" borderId="21" xfId="1" applyNumberFormat="1" applyFont="1" applyFill="1" applyBorder="1" applyAlignment="1">
      <alignment horizontal="center" vertical="center"/>
    </xf>
    <xf numFmtId="10" fontId="13" fillId="0" borderId="21"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1" fillId="0" borderId="27" xfId="1" applyNumberFormat="1" applyFont="1" applyFill="1" applyBorder="1" applyAlignment="1" applyProtection="1">
      <alignment horizontal="center" vertical="center" wrapText="1"/>
    </xf>
    <xf numFmtId="176" fontId="42" fillId="0" borderId="21" xfId="480" applyFont="1" applyFill="1" applyBorder="1" applyAlignment="1">
      <alignment horizontal="left" vertical="center" wrapText="1"/>
    </xf>
    <xf numFmtId="176" fontId="8" fillId="0" borderId="21"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21" xfId="1" applyNumberFormat="1" applyFont="1" applyFill="1" applyBorder="1" applyAlignment="1">
      <alignment horizontal="left" vertical="center" wrapText="1"/>
    </xf>
    <xf numFmtId="282" fontId="13" fillId="5" borderId="21"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8" xfId="456" applyFont="1" applyFill="1" applyBorder="1" applyAlignment="1">
      <alignment horizontal="center" vertical="center" wrapText="1"/>
    </xf>
    <xf numFmtId="176" fontId="7" fillId="3" borderId="19" xfId="456" applyFont="1" applyFill="1" applyBorder="1" applyAlignment="1">
      <alignment horizontal="center" vertical="center" wrapText="1"/>
    </xf>
    <xf numFmtId="282" fontId="7" fillId="3" borderId="19" xfId="456" applyNumberFormat="1" applyFont="1" applyFill="1" applyBorder="1" applyAlignment="1">
      <alignment horizontal="center" vertical="center" wrapText="1"/>
    </xf>
    <xf numFmtId="10" fontId="7" fillId="3" borderId="19" xfId="456" applyNumberFormat="1" applyFont="1" applyFill="1" applyBorder="1" applyAlignment="1">
      <alignment horizontal="center" vertical="center" wrapText="1"/>
    </xf>
    <xf numFmtId="176" fontId="7" fillId="3" borderId="20" xfId="456" applyFont="1" applyFill="1" applyBorder="1" applyAlignment="1">
      <alignment horizontal="center" vertical="center" wrapText="1"/>
    </xf>
    <xf numFmtId="176" fontId="2" fillId="0" borderId="7" xfId="456" applyFont="1" applyBorder="1">
      <alignment vertical="center"/>
    </xf>
    <xf numFmtId="176" fontId="7" fillId="3" borderId="21" xfId="456" applyFont="1" applyFill="1" applyBorder="1" applyAlignment="1">
      <alignment horizontal="center" vertical="center" wrapText="1"/>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21"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21" xfId="456" applyNumberFormat="1" applyFont="1" applyFill="1" applyBorder="1" applyAlignment="1">
      <alignment horizontal="center" vertical="center" wrapText="1"/>
    </xf>
    <xf numFmtId="286" fontId="19" fillId="5" borderId="21"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3" fillId="0" borderId="29"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21"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21" xfId="456" applyNumberFormat="1" applyFont="1" applyBorder="1" applyAlignment="1">
      <alignment horizontal="center" vertical="center" wrapText="1"/>
    </xf>
    <xf numFmtId="176" fontId="1" fillId="0" borderId="7" xfId="456" applyFont="1" applyFill="1" applyBorder="1">
      <alignment vertical="center"/>
    </xf>
    <xf numFmtId="5" fontId="12" fillId="0" borderId="21"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21"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2"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21"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21"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4"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0" fontId="2" fillId="0" borderId="7" xfId="0" applyNumberFormat="1" applyFont="1" applyBorder="1">
      <alignment vertical="center"/>
    </xf>
    <xf numFmtId="0" fontId="2" fillId="0" borderId="0" xfId="0" applyNumberFormat="1" applyFont="1">
      <alignment vertical="center"/>
    </xf>
    <xf numFmtId="0" fontId="44"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5" fillId="5" borderId="31"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5"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5" fillId="5" borderId="8"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6"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6" fillId="0" borderId="11"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7"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7" fillId="3" borderId="0" xfId="480" applyFont="1" applyFill="1" applyAlignment="1">
      <alignment horizontal="center" vertical="center" wrapText="1"/>
    </xf>
    <xf numFmtId="176" fontId="29" fillId="8" borderId="21" xfId="0" applyFont="1" applyFill="1" applyBorder="1" applyAlignment="1">
      <alignment horizontal="center" vertical="center" wrapText="1"/>
    </xf>
    <xf numFmtId="176" fontId="42" fillId="0" borderId="21" xfId="0" applyNumberFormat="1" applyFont="1" applyFill="1" applyBorder="1" applyAlignment="1">
      <alignment horizontal="left" vertical="center" wrapText="1"/>
    </xf>
    <xf numFmtId="282" fontId="42" fillId="0" borderId="21" xfId="0" applyNumberFormat="1" applyFont="1" applyFill="1" applyBorder="1" applyAlignment="1">
      <alignment horizontal="center" vertical="center" wrapText="1"/>
    </xf>
    <xf numFmtId="10" fontId="42" fillId="0" borderId="21" xfId="477" applyNumberFormat="1" applyFont="1" applyBorder="1" applyAlignment="1">
      <alignment horizontal="center" vertical="center"/>
    </xf>
    <xf numFmtId="283" fontId="29" fillId="8" borderId="21" xfId="0" applyNumberFormat="1" applyFont="1" applyFill="1" applyBorder="1" applyAlignment="1">
      <alignment horizontal="center" vertical="center" wrapText="1"/>
    </xf>
    <xf numFmtId="176" fontId="8" fillId="8" borderId="21" xfId="0" applyFont="1" applyFill="1" applyBorder="1" applyAlignment="1">
      <alignment horizontal="center" vertical="center"/>
    </xf>
    <xf numFmtId="283" fontId="29" fillId="8" borderId="21"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8"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8"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6" fillId="0" borderId="80" xfId="0" applyFont="1" applyBorder="1" applyAlignment="1">
      <alignment horizontal="left" vertical="center" wrapText="1"/>
    </xf>
    <xf numFmtId="176" fontId="46"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21"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49"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0" borderId="70" xfId="0" applyFont="1" applyBorder="1" applyAlignment="1">
      <alignment horizontal="center" vertical="center"/>
    </xf>
    <xf numFmtId="176" fontId="48"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8"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5" fontId="12" fillId="2" borderId="60" xfId="0" applyNumberFormat="1" applyFont="1" applyFill="1" applyBorder="1" applyAlignment="1">
      <alignment horizontal="center" vertical="center" wrapText="1"/>
    </xf>
    <xf numFmtId="49" fontId="22" fillId="0" borderId="114" xfId="0" applyNumberFormat="1" applyFont="1" applyBorder="1">
      <alignment vertical="center"/>
    </xf>
    <xf numFmtId="49" fontId="22" fillId="0" borderId="10" xfId="0" applyNumberFormat="1" applyFont="1" applyBorder="1">
      <alignment vertical="center"/>
    </xf>
    <xf numFmtId="176" fontId="12" fillId="0" borderId="94" xfId="0" applyFont="1" applyBorder="1" applyAlignment="1">
      <alignment horizontal="left" vertical="center" wrapText="1"/>
    </xf>
    <xf numFmtId="176" fontId="12" fillId="0" borderId="0" xfId="0" applyFont="1" applyAlignment="1">
      <alignment horizontal="left" vertical="center" wrapText="1"/>
    </xf>
    <xf numFmtId="176" fontId="12" fillId="0" borderId="91" xfId="0" applyFont="1" applyBorder="1" applyAlignment="1">
      <alignment horizontal="left" vertical="center" wrapText="1"/>
    </xf>
    <xf numFmtId="176" fontId="13" fillId="5" borderId="11" xfId="0" applyFont="1" applyFill="1" applyBorder="1" applyAlignment="1">
      <alignment horizontal="left" vertical="center" wrapText="1"/>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282" fontId="13" fillId="5" borderId="11" xfId="0" applyNumberFormat="1" applyFont="1" applyFill="1" applyBorder="1" applyAlignment="1">
      <alignment horizontal="center" vertical="center" wrapText="1"/>
    </xf>
    <xf numFmtId="49" fontId="9" fillId="5" borderId="10" xfId="0" applyNumberFormat="1" applyFont="1" applyFill="1" applyBorder="1" applyAlignment="1">
      <alignment horizontal="center" vertical="center" wrapText="1"/>
    </xf>
    <xf numFmtId="49" fontId="22" fillId="5" borderId="10" xfId="0" applyNumberFormat="1" applyFont="1" applyFill="1" applyBorder="1">
      <alignment vertical="center"/>
    </xf>
    <xf numFmtId="176" fontId="13" fillId="5" borderId="56" xfId="0" applyFont="1" applyFill="1" applyBorder="1" applyAlignment="1">
      <alignment horizontal="left" vertical="center" wrapText="1"/>
    </xf>
    <xf numFmtId="49" fontId="22" fillId="5" borderId="114" xfId="0" applyNumberFormat="1" applyFont="1" applyFill="1" applyBorder="1">
      <alignment vertical="center"/>
    </xf>
    <xf numFmtId="176" fontId="13" fillId="5" borderId="21" xfId="0" applyFont="1" applyFill="1" applyBorder="1" applyAlignment="1">
      <alignment horizontal="left" vertical="center" wrapText="1"/>
    </xf>
    <xf numFmtId="176" fontId="12" fillId="2" borderId="94" xfId="0" applyFont="1" applyFill="1" applyBorder="1" applyAlignment="1">
      <alignment horizontal="left" vertical="center" wrapText="1"/>
    </xf>
    <xf numFmtId="176" fontId="12" fillId="2" borderId="0" xfId="0" applyFont="1" applyFill="1" applyAlignment="1">
      <alignment horizontal="left" vertical="center" wrapText="1"/>
    </xf>
    <xf numFmtId="176" fontId="12" fillId="2" borderId="91" xfId="0" applyFont="1" applyFill="1" applyBorder="1" applyAlignment="1">
      <alignment horizontal="left" vertical="center" wrapText="1"/>
    </xf>
    <xf numFmtId="49" fontId="22" fillId="0" borderId="10" xfId="0" applyNumberFormat="1" applyFont="1" applyBorder="1" applyAlignment="1">
      <alignment horizontal="center" vertical="center" wrapText="1"/>
    </xf>
    <xf numFmtId="282" fontId="13" fillId="0" borderId="50" xfId="0" applyNumberFormat="1" applyFont="1" applyBorder="1" applyAlignment="1">
      <alignment horizontal="center" vertical="center" wrapText="1"/>
    </xf>
    <xf numFmtId="176" fontId="12" fillId="0" borderId="129" xfId="0" applyFont="1" applyBorder="1" applyAlignment="1">
      <alignment horizontal="left" vertical="center" wrapText="1"/>
    </xf>
    <xf numFmtId="176" fontId="13" fillId="0" borderId="98" xfId="0" applyFont="1" applyBorder="1" applyAlignment="1">
      <alignment horizontal="left" vertical="center" wrapText="1"/>
    </xf>
    <xf numFmtId="176" fontId="13" fillId="0" borderId="130" xfId="0" applyFont="1" applyBorder="1" applyAlignment="1">
      <alignment horizontal="left" vertical="center" wrapText="1"/>
    </xf>
    <xf numFmtId="5" fontId="12" fillId="2" borderId="131" xfId="0" applyNumberFormat="1" applyFont="1" applyFill="1" applyBorder="1" applyAlignment="1">
      <alignment horizontal="center" vertical="center" wrapText="1"/>
    </xf>
    <xf numFmtId="282" fontId="10" fillId="0" borderId="50" xfId="0" applyNumberFormat="1" applyFont="1" applyBorder="1" applyAlignment="1">
      <alignment horizontal="center" vertical="center" wrapText="1"/>
    </xf>
    <xf numFmtId="176" fontId="16" fillId="5" borderId="82" xfId="0" applyFont="1" applyFill="1" applyBorder="1" applyAlignment="1">
      <alignment horizontal="left" vertical="center" wrapText="1"/>
    </xf>
    <xf numFmtId="176" fontId="46" fillId="5" borderId="83" xfId="0" applyFont="1" applyFill="1" applyBorder="1" applyAlignment="1">
      <alignment horizontal="left" vertical="center" wrapText="1"/>
    </xf>
    <xf numFmtId="176" fontId="46" fillId="5" borderId="84" xfId="0" applyFont="1" applyFill="1" applyBorder="1" applyAlignment="1">
      <alignment horizontal="left" vertical="center" wrapText="1"/>
    </xf>
    <xf numFmtId="5" fontId="12" fillId="2" borderId="85" xfId="0" applyNumberFormat="1" applyFont="1" applyFill="1" applyBorder="1" applyAlignment="1">
      <alignment horizontal="center"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282" fontId="10" fillId="2" borderId="11" xfId="0" applyNumberFormat="1" applyFont="1" applyFill="1" applyBorder="1" applyAlignment="1">
      <alignment horizontal="center" vertical="center" wrapText="1"/>
    </xf>
    <xf numFmtId="176" fontId="12" fillId="0" borderId="82" xfId="0" applyFont="1" applyBorder="1" applyAlignment="1">
      <alignment horizontal="left" vertical="center" wrapText="1"/>
    </xf>
    <xf numFmtId="176" fontId="12" fillId="0" borderId="83" xfId="0" applyFont="1" applyBorder="1" applyAlignment="1">
      <alignment horizontal="left" vertical="center" wrapText="1"/>
    </xf>
    <xf numFmtId="176" fontId="12" fillId="0" borderId="84" xfId="0" applyFont="1" applyBorder="1" applyAlignment="1">
      <alignment horizontal="left" vertical="center" wrapText="1"/>
    </xf>
    <xf numFmtId="49" fontId="50" fillId="0" borderId="21" xfId="0" applyNumberFormat="1" applyFont="1" applyBorder="1" applyAlignment="1">
      <alignment horizontal="center" vertical="center" wrapText="1"/>
    </xf>
    <xf numFmtId="49" fontId="11" fillId="0" borderId="21" xfId="0" applyNumberFormat="1" applyFont="1" applyBorder="1" applyAlignment="1">
      <alignment horizontal="left" vertical="center" wrapText="1"/>
    </xf>
    <xf numFmtId="10" fontId="13" fillId="0" borderId="21" xfId="477" applyNumberFormat="1" applyFont="1" applyBorder="1" applyAlignment="1">
      <alignment horizontal="center" vertical="center"/>
    </xf>
    <xf numFmtId="286" fontId="12" fillId="0" borderId="21" xfId="0" applyNumberFormat="1" applyFont="1" applyBorder="1" applyAlignment="1">
      <alignment horizontal="center" vertical="center" wrapText="1"/>
    </xf>
    <xf numFmtId="176" fontId="13" fillId="0" borderId="21" xfId="0" applyFont="1" applyBorder="1" applyAlignment="1">
      <alignment horizontal="left" vertical="center" wrapText="1"/>
    </xf>
    <xf numFmtId="49" fontId="12" fillId="0" borderId="21" xfId="0" applyNumberFormat="1" applyFont="1" applyBorder="1" applyAlignment="1">
      <alignment horizontal="left" vertical="center" wrapText="1"/>
    </xf>
    <xf numFmtId="49" fontId="51" fillId="0" borderId="21" xfId="0" applyNumberFormat="1" applyFont="1" applyBorder="1" applyAlignment="1">
      <alignment horizontal="left" vertical="center" wrapText="1"/>
    </xf>
    <xf numFmtId="176" fontId="52" fillId="0" borderId="21" xfId="480" applyFont="1" applyBorder="1" applyAlignment="1">
      <alignment horizontal="center" vertical="center" wrapText="1"/>
    </xf>
    <xf numFmtId="176" fontId="16" fillId="0" borderId="21" xfId="480" applyFont="1" applyBorder="1" applyAlignment="1">
      <alignment horizontal="center" vertical="center" wrapText="1"/>
    </xf>
    <xf numFmtId="176" fontId="19" fillId="0" borderId="21"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3" fillId="2" borderId="1" xfId="0" applyFont="1" applyFill="1" applyBorder="1" applyAlignment="1">
      <alignment horizontal="center" vertical="center"/>
    </xf>
    <xf numFmtId="176" fontId="54"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5" fillId="0" borderId="2" xfId="0" applyFont="1" applyBorder="1" applyAlignment="1">
      <alignment horizontal="center" vertical="center" wrapText="1"/>
    </xf>
    <xf numFmtId="176" fontId="55" fillId="0" borderId="3" xfId="0" applyFont="1" applyBorder="1" applyAlignment="1">
      <alignment horizontal="center" vertical="center" wrapText="1"/>
    </xf>
    <xf numFmtId="282" fontId="55" fillId="0" borderId="3" xfId="0" applyNumberFormat="1" applyFont="1" applyBorder="1" applyAlignment="1">
      <alignment horizontal="center" vertical="center" wrapText="1"/>
    </xf>
    <xf numFmtId="176" fontId="55" fillId="0" borderId="70" xfId="0" applyFont="1" applyBorder="1" applyAlignment="1">
      <alignment horizontal="center" vertical="center" wrapText="1"/>
    </xf>
    <xf numFmtId="176" fontId="7" fillId="3" borderId="132" xfId="0" applyFont="1" applyFill="1" applyBorder="1" applyAlignment="1">
      <alignment horizontal="center" vertical="center" wrapText="1"/>
    </xf>
    <xf numFmtId="176" fontId="7" fillId="3" borderId="133" xfId="0" applyFont="1" applyFill="1" applyBorder="1" applyAlignment="1">
      <alignment horizontal="center" vertical="center" wrapText="1"/>
    </xf>
    <xf numFmtId="282" fontId="7" fillId="3" borderId="133" xfId="0" applyNumberFormat="1" applyFont="1" applyFill="1" applyBorder="1" applyAlignment="1">
      <alignment horizontal="center" vertical="center" wrapText="1"/>
    </xf>
    <xf numFmtId="176" fontId="7" fillId="3" borderId="134" xfId="0" applyFont="1" applyFill="1" applyBorder="1" applyAlignment="1">
      <alignment horizontal="center" vertical="center" wrapText="1"/>
    </xf>
    <xf numFmtId="176" fontId="40" fillId="0" borderId="7" xfId="0" applyFont="1" applyBorder="1" applyAlignment="1">
      <alignment horizontal="center" vertical="center"/>
    </xf>
    <xf numFmtId="206" fontId="11" fillId="0" borderId="21" xfId="472" applyNumberFormat="1" applyFont="1" applyBorder="1" applyAlignment="1">
      <alignment horizontal="left" vertical="center" wrapText="1"/>
    </xf>
    <xf numFmtId="262" fontId="40" fillId="2" borderId="1" xfId="0" applyNumberFormat="1" applyFont="1" applyFill="1" applyBorder="1" applyAlignment="1">
      <alignment horizontal="center" vertical="center"/>
    </xf>
    <xf numFmtId="176" fontId="15" fillId="0" borderId="48" xfId="0" applyFont="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21" xfId="0" applyFont="1" applyBorder="1" applyAlignment="1">
      <alignment horizontal="center" vertical="center" wrapText="1"/>
    </xf>
    <xf numFmtId="282" fontId="13" fillId="0" borderId="21" xfId="472" applyNumberFormat="1" applyFont="1" applyBorder="1" applyAlignment="1">
      <alignment horizontal="center" vertical="center"/>
    </xf>
    <xf numFmtId="176" fontId="29" fillId="0" borderId="27" xfId="480" applyFont="1" applyBorder="1" applyAlignment="1">
      <alignment horizontal="left" vertical="center" wrapText="1"/>
    </xf>
    <xf numFmtId="176" fontId="8" fillId="0" borderId="28" xfId="480" applyFont="1" applyBorder="1" applyAlignment="1">
      <alignment horizontal="left" vertical="center" wrapText="1"/>
    </xf>
    <xf numFmtId="176" fontId="8" fillId="0" borderId="29" xfId="480" applyFont="1" applyBorder="1" applyAlignment="1">
      <alignment horizontal="left"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1" xfId="472" applyFont="1" applyBorder="1" applyAlignment="1">
      <alignment horizontal="left" vertical="center" wrapText="1"/>
    </xf>
    <xf numFmtId="282" fontId="13" fillId="0" borderId="21" xfId="472" applyNumberFormat="1" applyFont="1" applyBorder="1" applyAlignment="1">
      <alignment horizontal="left" vertical="center"/>
    </xf>
    <xf numFmtId="176" fontId="12" fillId="0" borderId="21" xfId="472" applyFont="1" applyBorder="1" applyAlignment="1">
      <alignment horizontal="left" vertical="center" wrapText="1"/>
    </xf>
    <xf numFmtId="282" fontId="13" fillId="0" borderId="21" xfId="472" applyNumberFormat="1" applyFont="1" applyBorder="1" applyAlignment="1">
      <alignment horizontal="left" vertical="center" wrapText="1"/>
    </xf>
    <xf numFmtId="176" fontId="13" fillId="0" borderId="21"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6"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7" fillId="7" borderId="81" xfId="0" applyFont="1" applyFill="1" applyBorder="1" applyAlignment="1">
      <alignment horizontal="center" vertical="center" wrapText="1"/>
    </xf>
    <xf numFmtId="176" fontId="57" fillId="7" borderId="63" xfId="0" applyFont="1" applyFill="1" applyBorder="1" applyAlignment="1">
      <alignment horizontal="center" vertical="center" wrapText="1"/>
    </xf>
    <xf numFmtId="282" fontId="57" fillId="7" borderId="63" xfId="0" applyNumberFormat="1" applyFont="1" applyFill="1" applyBorder="1" applyAlignment="1">
      <alignment horizontal="center" vertical="center" wrapText="1"/>
    </xf>
    <xf numFmtId="176" fontId="57" fillId="7" borderId="85"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282" fontId="16" fillId="0" borderId="11" xfId="0" applyNumberFormat="1" applyFont="1" applyBorder="1" applyAlignment="1">
      <alignment horizontal="left" vertical="center" wrapText="1"/>
    </xf>
    <xf numFmtId="176" fontId="46"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58" fillId="5" borderId="10" xfId="0" applyNumberFormat="1" applyFont="1" applyFill="1" applyBorder="1" applyAlignment="1">
      <alignment horizontal="center" vertical="center" wrapText="1"/>
    </xf>
    <xf numFmtId="49" fontId="1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282" fontId="13" fillId="5" borderId="11" xfId="0" applyNumberFormat="1" applyFont="1" applyFill="1" applyBorder="1" applyAlignment="1">
      <alignment horizontal="center" vertical="center"/>
    </xf>
    <xf numFmtId="289" fontId="16" fillId="0" borderId="67" xfId="0" applyNumberFormat="1" applyFont="1" applyBorder="1" applyAlignment="1">
      <alignment horizontal="center" vertical="center" wrapText="1"/>
    </xf>
    <xf numFmtId="49" fontId="15" fillId="0" borderId="58" xfId="0" applyNumberFormat="1" applyFont="1" applyBorder="1" applyAlignment="1">
      <alignment horizontal="center" vertical="center" wrapText="1"/>
    </xf>
    <xf numFmtId="289" fontId="19"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1"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5"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3" fillId="0" borderId="135" xfId="0" applyFont="1" applyFill="1" applyBorder="1" applyAlignment="1">
      <alignment horizontal="left" vertical="center" wrapText="1"/>
    </xf>
    <xf numFmtId="176" fontId="12" fillId="0" borderId="136" xfId="0" applyFont="1" applyBorder="1" applyAlignment="1">
      <alignment horizontal="left" vertical="center" wrapText="1"/>
    </xf>
    <xf numFmtId="176" fontId="13" fillId="0" borderId="136"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59"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137" xfId="0" applyFont="1" applyFill="1" applyBorder="1" applyAlignment="1">
      <alignment horizontal="center" vertical="center"/>
    </xf>
    <xf numFmtId="176" fontId="7" fillId="3" borderId="138" xfId="0" applyFont="1" applyFill="1" applyBorder="1" applyAlignment="1">
      <alignment horizontal="center" vertical="center"/>
    </xf>
    <xf numFmtId="282" fontId="7" fillId="3" borderId="138" xfId="0" applyNumberFormat="1" applyFont="1" applyFill="1" applyBorder="1" applyAlignment="1">
      <alignment horizontal="center" vertical="center"/>
    </xf>
    <xf numFmtId="176" fontId="7" fillId="3" borderId="139" xfId="0" applyFont="1" applyFill="1" applyBorder="1" applyAlignment="1">
      <alignment horizontal="center" vertical="center"/>
    </xf>
    <xf numFmtId="176" fontId="11" fillId="0" borderId="7" xfId="0" applyFont="1" applyBorder="1">
      <alignment vertical="center"/>
    </xf>
    <xf numFmtId="176" fontId="60" fillId="7" borderId="81" xfId="0" applyFont="1" applyFill="1" applyBorder="1" applyAlignment="1" applyProtection="1">
      <alignment horizontal="center" vertical="center" wrapText="1"/>
      <protection locked="0"/>
    </xf>
    <xf numFmtId="176" fontId="61" fillId="7" borderId="63" xfId="0" applyFont="1" applyFill="1" applyBorder="1" applyAlignment="1">
      <alignment horizontal="center" vertical="center" wrapText="1"/>
    </xf>
    <xf numFmtId="282" fontId="61" fillId="7" borderId="63" xfId="0" applyNumberFormat="1" applyFont="1" applyFill="1" applyBorder="1" applyAlignment="1">
      <alignment horizontal="center" vertical="center" wrapText="1"/>
    </xf>
    <xf numFmtId="176" fontId="61" fillId="7" borderId="77" xfId="0" applyFont="1" applyFill="1" applyBorder="1" applyAlignment="1">
      <alignment horizontal="center" vertical="center" wrapText="1"/>
    </xf>
    <xf numFmtId="176" fontId="61" fillId="7" borderId="85" xfId="0" applyFont="1" applyFill="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40" xfId="48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141"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2"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3"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2" fillId="5" borderId="106" xfId="480" applyNumberFormat="1" applyFont="1" applyFill="1" applyBorder="1" applyAlignment="1">
      <alignment horizontal="left" vertical="center" wrapText="1"/>
    </xf>
    <xf numFmtId="176" fontId="62" fillId="5" borderId="144" xfId="480" applyFont="1" applyFill="1" applyBorder="1" applyAlignment="1">
      <alignment horizontal="left" vertical="center" wrapText="1"/>
    </xf>
    <xf numFmtId="291" fontId="23" fillId="0" borderId="145" xfId="0" applyNumberFormat="1" applyFont="1" applyBorder="1" applyAlignment="1">
      <alignment horizontal="center" vertical="center" wrapText="1"/>
    </xf>
    <xf numFmtId="290" fontId="8" fillId="4" borderId="13" xfId="0" applyNumberFormat="1"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4" xfId="480" applyNumberFormat="1" applyFont="1" applyFill="1" applyBorder="1" applyAlignment="1">
      <alignment horizontal="left" vertical="center" wrapText="1"/>
    </xf>
    <xf numFmtId="282" fontId="11" fillId="0" borderId="1" xfId="0" applyNumberFormat="1" applyFont="1" applyBorder="1">
      <alignment vertical="center"/>
    </xf>
    <xf numFmtId="176" fontId="55" fillId="0" borderId="2" xfId="0" applyFont="1" applyBorder="1" applyAlignment="1" applyProtection="1">
      <alignment horizontal="center" vertical="center" wrapText="1"/>
      <protection locked="0"/>
    </xf>
    <xf numFmtId="176" fontId="55" fillId="0" borderId="3" xfId="0" applyFont="1" applyBorder="1" applyAlignment="1" applyProtection="1">
      <alignment horizontal="center" vertical="center" wrapText="1"/>
      <protection locked="0"/>
    </xf>
    <xf numFmtId="282" fontId="55" fillId="0" borderId="3" xfId="0" applyNumberFormat="1" applyFont="1" applyBorder="1" applyAlignment="1" applyProtection="1">
      <alignment horizontal="center" vertical="center" wrapText="1"/>
      <protection locked="0"/>
    </xf>
    <xf numFmtId="176" fontId="55"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5"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2"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21"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6" xfId="480" applyFont="1" applyBorder="1" applyAlignment="1">
      <alignment horizontal="left" vertical="center" wrapText="1"/>
    </xf>
    <xf numFmtId="282" fontId="13" fillId="0" borderId="146"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7"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7" fillId="3" borderId="0" xfId="456" applyFont="1" applyFill="1" applyAlignment="1">
      <alignment horizontal="center" vertical="center"/>
    </xf>
    <xf numFmtId="176" fontId="57" fillId="7" borderId="148" xfId="0" applyFont="1" applyFill="1" applyBorder="1" applyAlignment="1">
      <alignment horizontal="center" vertical="center" wrapText="1"/>
    </xf>
    <xf numFmtId="176" fontId="57" fillId="7" borderId="149" xfId="0" applyFont="1" applyFill="1" applyBorder="1" applyAlignment="1">
      <alignment horizontal="center" vertical="center" wrapText="1"/>
    </xf>
    <xf numFmtId="282" fontId="57" fillId="7" borderId="149" xfId="0" applyNumberFormat="1" applyFont="1" applyFill="1" applyBorder="1" applyAlignment="1">
      <alignment horizontal="center" vertical="center" wrapText="1"/>
    </xf>
    <xf numFmtId="176" fontId="57" fillId="7" borderId="150" xfId="0" applyFont="1" applyFill="1" applyBorder="1" applyAlignment="1">
      <alignment horizontal="center" vertical="center" wrapText="1"/>
    </xf>
    <xf numFmtId="176" fontId="60" fillId="7" borderId="8" xfId="480" applyFont="1" applyFill="1" applyBorder="1" applyAlignment="1">
      <alignment horizontal="center" vertical="center" wrapText="1"/>
    </xf>
    <xf numFmtId="282" fontId="60" fillId="7" borderId="8" xfId="480" applyNumberFormat="1" applyFont="1" applyFill="1" applyBorder="1" applyAlignment="1">
      <alignment horizontal="center" vertical="center" wrapText="1"/>
    </xf>
    <xf numFmtId="176" fontId="13" fillId="0" borderId="21" xfId="456" applyFont="1" applyBorder="1" applyAlignment="1">
      <alignment horizontal="left" vertical="center" wrapText="1"/>
    </xf>
    <xf numFmtId="282" fontId="13" fillId="0" borderId="21" xfId="456" applyNumberFormat="1" applyFont="1" applyFill="1" applyBorder="1" applyAlignment="1">
      <alignment horizontal="center" vertical="center"/>
    </xf>
    <xf numFmtId="194" fontId="13" fillId="0" borderId="21" xfId="0" applyNumberFormat="1" applyFont="1" applyBorder="1" applyAlignment="1">
      <alignment horizontal="center" vertical="center"/>
    </xf>
    <xf numFmtId="176" fontId="13" fillId="0" borderId="21" xfId="456" applyFont="1" applyFill="1" applyBorder="1" applyAlignment="1">
      <alignment horizontal="left" vertical="center" wrapText="1"/>
    </xf>
    <xf numFmtId="194" fontId="13" fillId="0" borderId="21" xfId="0" applyNumberFormat="1" applyFont="1" applyFill="1" applyBorder="1" applyAlignment="1">
      <alignment horizontal="center" vertical="center"/>
    </xf>
    <xf numFmtId="176" fontId="16" fillId="8" borderId="21" xfId="456" applyFont="1" applyFill="1" applyBorder="1" applyAlignment="1">
      <alignment horizontal="left" vertical="center" wrapText="1"/>
    </xf>
    <xf numFmtId="282" fontId="16" fillId="8" borderId="21" xfId="456" applyNumberFormat="1" applyFont="1" applyFill="1" applyBorder="1" applyAlignment="1">
      <alignment horizontal="left" vertical="center" wrapText="1"/>
    </xf>
    <xf numFmtId="176" fontId="10" fillId="0" borderId="21" xfId="456" applyFont="1" applyBorder="1" applyAlignment="1">
      <alignment horizontal="left" vertical="center" wrapText="1"/>
    </xf>
    <xf numFmtId="282" fontId="10" fillId="0" borderId="21" xfId="456" applyNumberFormat="1" applyFont="1" applyBorder="1" applyAlignment="1">
      <alignment horizontal="center" vertical="center" wrapText="1"/>
    </xf>
    <xf numFmtId="194" fontId="11" fillId="5" borderId="21" xfId="0" applyNumberFormat="1" applyFont="1" applyFill="1" applyBorder="1" applyAlignment="1">
      <alignment horizontal="center" vertical="center"/>
    </xf>
    <xf numFmtId="176" fontId="10" fillId="0" borderId="21" xfId="456" applyFont="1" applyFill="1" applyBorder="1" applyAlignment="1">
      <alignment horizontal="left" vertical="center" wrapText="1"/>
    </xf>
    <xf numFmtId="282" fontId="10" fillId="0" borderId="21" xfId="456" applyNumberFormat="1" applyFont="1" applyFill="1" applyBorder="1" applyAlignment="1">
      <alignment horizontal="center" vertical="center" wrapText="1"/>
    </xf>
    <xf numFmtId="176" fontId="46" fillId="0" borderId="27" xfId="456" applyFont="1" applyFill="1" applyBorder="1" applyAlignment="1">
      <alignment horizontal="left" vertical="center" wrapText="1"/>
    </xf>
    <xf numFmtId="176" fontId="12" fillId="0" borderId="27" xfId="456" applyFont="1" applyBorder="1" applyAlignment="1">
      <alignment horizontal="left" vertical="center" wrapText="1"/>
    </xf>
    <xf numFmtId="176" fontId="13" fillId="0" borderId="28" xfId="456" applyFont="1" applyBorder="1" applyAlignment="1">
      <alignment horizontal="left" vertical="center" wrapText="1"/>
    </xf>
    <xf numFmtId="176" fontId="13" fillId="0" borderId="29" xfId="456" applyFont="1" applyBorder="1" applyAlignment="1">
      <alignment horizontal="left" vertical="center" wrapText="1"/>
    </xf>
    <xf numFmtId="49" fontId="9" fillId="0" borderId="58" xfId="456" applyNumberFormat="1" applyFont="1" applyBorder="1" applyAlignment="1">
      <alignment horizontal="center" vertical="center" wrapText="1"/>
    </xf>
    <xf numFmtId="194" fontId="11" fillId="0" borderId="27" xfId="0" applyNumberFormat="1" applyFont="1" applyFill="1" applyBorder="1" applyAlignment="1">
      <alignment horizontal="center" vertical="center"/>
    </xf>
    <xf numFmtId="287" fontId="23" fillId="5" borderId="21"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21" xfId="0" applyNumberFormat="1" applyFont="1" applyFill="1" applyBorder="1" applyAlignment="1">
      <alignment horizontal="center" vertical="center"/>
    </xf>
    <xf numFmtId="176" fontId="46" fillId="0" borderId="21" xfId="456" applyFont="1" applyFill="1" applyBorder="1" applyAlignment="1">
      <alignment horizontal="left" vertical="center" wrapText="1"/>
    </xf>
    <xf numFmtId="49" fontId="9" fillId="0" borderId="9"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2" xfId="0" applyNumberFormat="1" applyFont="1" applyBorder="1" applyAlignment="1">
      <alignment horizontal="center" vertical="center" wrapText="1"/>
    </xf>
    <xf numFmtId="287" fontId="12" fillId="0" borderId="151"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30" xfId="0" applyNumberFormat="1" applyFont="1" applyBorder="1" applyAlignment="1">
      <alignment horizontal="left" vertical="center"/>
    </xf>
    <xf numFmtId="176" fontId="11" fillId="0" borderId="152" xfId="457" applyFont="1" applyBorder="1">
      <alignment vertical="center"/>
    </xf>
    <xf numFmtId="176" fontId="54" fillId="0" borderId="152" xfId="480" applyFont="1" applyBorder="1" applyAlignment="1">
      <alignment vertical="center"/>
    </xf>
    <xf numFmtId="176" fontId="54" fillId="0" borderId="0" xfId="480" applyFont="1" applyAlignment="1">
      <alignment vertical="center"/>
    </xf>
    <xf numFmtId="176" fontId="59"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5" fillId="0" borderId="153" xfId="457" applyNumberFormat="1" applyFont="1" applyBorder="1" applyAlignment="1">
      <alignment horizontal="center" vertical="center"/>
    </xf>
    <xf numFmtId="49" fontId="55" fillId="0" borderId="154" xfId="457" applyNumberFormat="1" applyFont="1" applyBorder="1" applyAlignment="1">
      <alignment horizontal="center" vertical="center"/>
    </xf>
    <xf numFmtId="282" fontId="55" fillId="0" borderId="154" xfId="457" applyNumberFormat="1" applyFont="1" applyBorder="1" applyAlignment="1">
      <alignment horizontal="center" vertical="center"/>
    </xf>
    <xf numFmtId="194" fontId="55" fillId="0" borderId="154" xfId="457" applyNumberFormat="1" applyFont="1" applyBorder="1" applyAlignment="1">
      <alignment horizontal="center" vertical="center"/>
    </xf>
    <xf numFmtId="176" fontId="7" fillId="3" borderId="155" xfId="480" applyFont="1" applyFill="1" applyBorder="1" applyAlignment="1">
      <alignment horizontal="center" vertical="center" wrapText="1"/>
    </xf>
    <xf numFmtId="176" fontId="7" fillId="3" borderId="156" xfId="480" applyFont="1" applyFill="1" applyBorder="1" applyAlignment="1">
      <alignment horizontal="center" vertical="center" wrapText="1"/>
    </xf>
    <xf numFmtId="282" fontId="7" fillId="3" borderId="156" xfId="480" applyNumberFormat="1" applyFont="1" applyFill="1" applyBorder="1" applyAlignment="1">
      <alignment horizontal="center" vertical="center" wrapText="1"/>
    </xf>
    <xf numFmtId="176" fontId="7" fillId="3" borderId="157" xfId="480" applyFont="1" applyFill="1" applyBorder="1" applyAlignment="1">
      <alignment horizontal="center" vertical="center" wrapText="1"/>
    </xf>
    <xf numFmtId="176" fontId="54" fillId="0" borderId="158" xfId="480" applyFont="1" applyBorder="1" applyAlignment="1">
      <alignment vertical="center"/>
    </xf>
    <xf numFmtId="176" fontId="7" fillId="7" borderId="8" xfId="480" applyFont="1" applyFill="1" applyBorder="1" applyAlignment="1">
      <alignment horizontal="center" vertical="center" wrapText="1"/>
    </xf>
    <xf numFmtId="176" fontId="57" fillId="7" borderId="8" xfId="480" applyFont="1" applyFill="1" applyBorder="1" applyAlignment="1">
      <alignment horizontal="center" vertical="center" wrapText="1"/>
    </xf>
    <xf numFmtId="282" fontId="57" fillId="7" borderId="8"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59" xfId="457" applyNumberFormat="1" applyFont="1" applyFill="1" applyBorder="1" applyAlignment="1">
      <alignment horizontal="center" vertical="center" wrapText="1"/>
    </xf>
    <xf numFmtId="282" fontId="8" fillId="4" borderId="159"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11" fillId="0" borderId="21" xfId="457" applyFont="1" applyBorder="1" applyAlignment="1">
      <alignment horizontal="left" vertical="center" wrapText="1"/>
    </xf>
    <xf numFmtId="262" fontId="13" fillId="0" borderId="21" xfId="470" applyNumberFormat="1" applyFont="1" applyBorder="1" applyAlignment="1">
      <alignment horizontal="center" vertical="center" wrapText="1"/>
    </xf>
    <xf numFmtId="292" fontId="46" fillId="0" borderId="21" xfId="0" applyNumberFormat="1" applyFont="1" applyBorder="1" applyAlignment="1">
      <alignment horizontal="center" vertical="center" readingOrder="1"/>
    </xf>
    <xf numFmtId="292" fontId="12" fillId="9" borderId="160" xfId="0" applyNumberFormat="1" applyFont="1" applyFill="1" applyBorder="1" applyAlignment="1">
      <alignment horizontal="center" vertical="center" wrapText="1" readingOrder="1"/>
    </xf>
    <xf numFmtId="283" fontId="16" fillId="5" borderId="21" xfId="470" applyNumberFormat="1" applyFont="1" applyFill="1" applyBorder="1" applyAlignment="1">
      <alignment horizontal="center" vertical="center" wrapText="1"/>
    </xf>
    <xf numFmtId="292" fontId="16" fillId="9" borderId="90" xfId="0" applyNumberFormat="1" applyFont="1" applyFill="1" applyBorder="1" applyAlignment="1">
      <alignment horizontal="center" vertical="center" wrapText="1" readingOrder="1"/>
    </xf>
    <xf numFmtId="283" fontId="19" fillId="5" borderId="21" xfId="470" applyNumberFormat="1" applyFont="1" applyFill="1" applyBorder="1" applyAlignment="1">
      <alignment horizontal="center" vertical="center" wrapText="1"/>
    </xf>
    <xf numFmtId="176" fontId="11" fillId="0" borderId="21" xfId="457" applyFont="1" applyBorder="1" applyAlignment="1">
      <alignment horizontal="left" vertical="center"/>
    </xf>
    <xf numFmtId="3" fontId="12" fillId="0" borderId="21"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61" xfId="482" applyNumberFormat="1" applyFont="1" applyFill="1" applyBorder="1" applyAlignment="1">
      <alignment horizontal="center" vertical="center" wrapText="1"/>
    </xf>
    <xf numFmtId="49" fontId="8" fillId="4" borderId="162" xfId="457" applyNumberFormat="1" applyFont="1" applyFill="1" applyBorder="1" applyAlignment="1">
      <alignment horizontal="center" vertical="center" wrapText="1"/>
    </xf>
    <xf numFmtId="282" fontId="8" fillId="4" borderId="162" xfId="457" applyNumberFormat="1" applyFont="1" applyFill="1" applyBorder="1" applyAlignment="1">
      <alignment horizontal="center" vertical="center" wrapText="1"/>
    </xf>
    <xf numFmtId="282" fontId="8" fillId="4" borderId="163"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262" fontId="13" fillId="0" borderId="21" xfId="470" applyNumberFormat="1" applyFont="1" applyFill="1" applyBorder="1" applyAlignment="1">
      <alignment horizontal="center" vertical="center" wrapText="1"/>
    </xf>
    <xf numFmtId="292" fontId="12" fillId="9" borderId="160" xfId="0" applyNumberFormat="1" applyFont="1" applyFill="1" applyBorder="1" applyAlignment="1">
      <alignment horizontal="left" vertical="center" wrapText="1" readingOrder="1"/>
    </xf>
    <xf numFmtId="292" fontId="16" fillId="9" borderId="90" xfId="0" applyNumberFormat="1" applyFont="1" applyFill="1" applyBorder="1" applyAlignment="1">
      <alignment horizontal="left" vertical="center" wrapText="1" readingOrder="1"/>
    </xf>
    <xf numFmtId="176" fontId="11" fillId="0" borderId="51" xfId="457" applyFont="1" applyBorder="1" applyAlignment="1">
      <alignment horizontal="left" vertical="center"/>
    </xf>
    <xf numFmtId="262" fontId="13" fillId="0" borderId="51" xfId="470" applyNumberFormat="1" applyFont="1" applyBorder="1" applyAlignment="1">
      <alignment horizontal="center" vertical="center" wrapText="1"/>
    </xf>
    <xf numFmtId="176" fontId="11" fillId="0" borderId="21" xfId="457" applyFont="1" applyFill="1" applyBorder="1" applyAlignment="1">
      <alignment horizontal="left" vertical="center"/>
    </xf>
    <xf numFmtId="3" fontId="13" fillId="0" borderId="21" xfId="457" applyNumberFormat="1" applyFont="1" applyFill="1" applyBorder="1" applyAlignment="1">
      <alignment horizontal="left" vertical="center" wrapText="1"/>
    </xf>
    <xf numFmtId="49" fontId="8" fillId="4" borderId="146" xfId="457" applyNumberFormat="1" applyFont="1" applyFill="1" applyBorder="1" applyAlignment="1">
      <alignment horizontal="center" vertical="center" wrapText="1"/>
    </xf>
    <xf numFmtId="282" fontId="8" fillId="4" borderId="146" xfId="457" applyNumberFormat="1" applyFont="1" applyFill="1" applyBorder="1" applyAlignment="1">
      <alignment horizontal="center" vertical="center" wrapText="1"/>
    </xf>
    <xf numFmtId="49" fontId="45" fillId="0" borderId="64" xfId="482" applyNumberFormat="1" applyFont="1" applyBorder="1" applyAlignment="1">
      <alignment horizontal="center" vertical="center" wrapText="1"/>
    </xf>
    <xf numFmtId="283" fontId="16" fillId="0" borderId="21" xfId="470" applyNumberFormat="1" applyFont="1" applyBorder="1" applyAlignment="1">
      <alignment horizontal="center" vertical="center" wrapText="1"/>
    </xf>
    <xf numFmtId="176" fontId="23" fillId="0" borderId="164" xfId="457" applyFont="1" applyBorder="1" applyAlignment="1">
      <alignment horizontal="left" vertical="center" wrapText="1"/>
    </xf>
    <xf numFmtId="176" fontId="23" fillId="0" borderId="96" xfId="457" applyFont="1" applyBorder="1" applyAlignment="1">
      <alignment horizontal="left" vertical="center" wrapText="1"/>
    </xf>
    <xf numFmtId="176" fontId="54" fillId="0" borderId="147"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5" fillId="0" borderId="165" xfId="0" applyNumberFormat="1" applyFont="1" applyBorder="1" applyAlignment="1">
      <alignment horizontal="center" vertical="center"/>
    </xf>
    <xf numFmtId="49" fontId="55" fillId="0" borderId="166" xfId="0" applyNumberFormat="1" applyFont="1" applyBorder="1" applyAlignment="1">
      <alignment horizontal="center" vertical="center"/>
    </xf>
    <xf numFmtId="282" fontId="55" fillId="0" borderId="166" xfId="0" applyNumberFormat="1" applyFont="1" applyBorder="1" applyAlignment="1">
      <alignment horizontal="center" vertical="center"/>
    </xf>
    <xf numFmtId="194" fontId="55" fillId="0" borderId="166" xfId="0" applyNumberFormat="1" applyFont="1" applyBorder="1" applyAlignment="1">
      <alignment horizontal="center" vertical="center"/>
    </xf>
    <xf numFmtId="262" fontId="11" fillId="0" borderId="147" xfId="0" applyNumberFormat="1" applyFont="1" applyBorder="1">
      <alignment vertical="center"/>
    </xf>
    <xf numFmtId="176" fontId="7" fillId="3" borderId="167" xfId="480" applyFont="1" applyFill="1" applyBorder="1" applyAlignment="1">
      <alignment horizontal="center" vertical="center" wrapText="1"/>
    </xf>
    <xf numFmtId="176" fontId="7" fillId="3" borderId="168" xfId="480" applyFont="1" applyFill="1" applyBorder="1" applyAlignment="1">
      <alignment horizontal="center" vertical="center" wrapText="1"/>
    </xf>
    <xf numFmtId="282" fontId="7" fillId="3" borderId="168" xfId="480" applyNumberFormat="1" applyFont="1" applyFill="1" applyBorder="1" applyAlignment="1">
      <alignment horizontal="center" vertical="center" wrapText="1"/>
    </xf>
    <xf numFmtId="176" fontId="7" fillId="3" borderId="169" xfId="480" applyFont="1" applyFill="1" applyBorder="1" applyAlignment="1">
      <alignment horizontal="center" vertical="center" wrapText="1"/>
    </xf>
    <xf numFmtId="176" fontId="54" fillId="0" borderId="170" xfId="480" applyFont="1" applyBorder="1" applyAlignment="1">
      <alignment vertical="center"/>
    </xf>
    <xf numFmtId="262" fontId="10" fillId="0" borderId="147" xfId="480" applyNumberFormat="1" applyFont="1" applyBorder="1" applyAlignment="1">
      <alignment vertical="center"/>
    </xf>
    <xf numFmtId="262" fontId="54" fillId="0" borderId="147" xfId="480" applyNumberFormat="1" applyFont="1" applyBorder="1" applyAlignment="1">
      <alignment vertical="center"/>
    </xf>
    <xf numFmtId="176" fontId="7" fillId="7" borderId="9" xfId="480" applyFont="1" applyFill="1" applyBorder="1" applyAlignment="1">
      <alignment horizontal="center" vertical="center" wrapText="1"/>
    </xf>
    <xf numFmtId="176" fontId="7" fillId="7" borderId="98" xfId="480" applyFont="1" applyFill="1" applyBorder="1" applyAlignment="1">
      <alignment horizontal="center" vertical="center" wrapText="1"/>
    </xf>
    <xf numFmtId="176" fontId="7" fillId="7" borderId="66" xfId="480"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4" fillId="0" borderId="0" xfId="480" applyNumberFormat="1" applyFont="1" applyAlignment="1">
      <alignment vertical="center"/>
    </xf>
    <xf numFmtId="49" fontId="8" fillId="4" borderId="159" xfId="0" applyNumberFormat="1" applyFont="1" applyFill="1" applyBorder="1" applyAlignment="1">
      <alignment horizontal="center" vertical="center" wrapText="1"/>
    </xf>
    <xf numFmtId="282" fontId="8" fillId="4" borderId="159" xfId="0" applyNumberFormat="1" applyFont="1" applyFill="1" applyBorder="1" applyAlignment="1">
      <alignment horizontal="center" vertical="center" wrapText="1"/>
    </xf>
    <xf numFmtId="194" fontId="8" fillId="4" borderId="159" xfId="0" applyNumberFormat="1" applyFont="1" applyFill="1" applyBorder="1" applyAlignment="1">
      <alignment horizontal="center" vertical="center" wrapText="1"/>
    </xf>
    <xf numFmtId="285" fontId="8" fillId="4" borderId="121" xfId="482" applyNumberFormat="1"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78" xfId="480" applyFont="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1" fillId="0" borderId="56" xfId="0" applyFont="1" applyFill="1" applyBorder="1" applyAlignment="1">
      <alignment horizontal="left" vertical="center"/>
    </xf>
    <xf numFmtId="282" fontId="11" fillId="0" borderId="149" xfId="0" applyNumberFormat="1" applyFont="1" applyFill="1" applyBorder="1" applyAlignment="1">
      <alignment horizontal="center" vertical="center"/>
    </xf>
    <xf numFmtId="49" fontId="15" fillId="0" borderId="88" xfId="0" applyNumberFormat="1" applyFont="1" applyBorder="1" applyAlignment="1">
      <alignment horizontal="center" vertical="center" wrapText="1"/>
    </xf>
    <xf numFmtId="3" fontId="12" fillId="5" borderId="149" xfId="0" applyNumberFormat="1" applyFont="1" applyFill="1" applyBorder="1" applyAlignment="1">
      <alignment horizontal="left" vertical="center" wrapText="1"/>
    </xf>
    <xf numFmtId="282" fontId="12" fillId="5" borderId="149" xfId="0" applyNumberFormat="1" applyFont="1" applyFill="1" applyBorder="1" applyAlignment="1">
      <alignment horizontal="left" vertical="center" wrapText="1"/>
    </xf>
    <xf numFmtId="176" fontId="12" fillId="0" borderId="121" xfId="480" applyFont="1" applyBorder="1" applyAlignment="1">
      <alignment horizontal="center" vertical="center" wrapText="1"/>
    </xf>
    <xf numFmtId="49" fontId="8" fillId="4" borderId="171" xfId="0" applyNumberFormat="1" applyFont="1" applyFill="1" applyBorder="1" applyAlignment="1">
      <alignment horizontal="center" vertical="center" wrapText="1"/>
    </xf>
    <xf numFmtId="282" fontId="8" fillId="4" borderId="171" xfId="0" applyNumberFormat="1" applyFont="1" applyFill="1" applyBorder="1" applyAlignment="1">
      <alignment horizontal="center" vertical="center" wrapText="1"/>
    </xf>
    <xf numFmtId="194" fontId="8" fillId="4" borderId="171" xfId="0" applyNumberFormat="1" applyFont="1" applyFill="1" applyBorder="1" applyAlignment="1">
      <alignment horizontal="center" vertical="center" wrapText="1"/>
    </xf>
    <xf numFmtId="285" fontId="8" fillId="4" borderId="172"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11" fillId="0" borderId="63" xfId="0" applyFont="1" applyBorder="1" applyAlignment="1">
      <alignment horizontal="left" vertical="center"/>
    </xf>
    <xf numFmtId="176" fontId="51" fillId="0" borderId="78" xfId="480" applyFont="1" applyBorder="1" applyAlignment="1">
      <alignment horizontal="center" vertical="center" wrapText="1"/>
    </xf>
    <xf numFmtId="194" fontId="11" fillId="0" borderId="11" xfId="3" applyNumberFormat="1" applyFont="1" applyFill="1" applyBorder="1" applyAlignment="1">
      <alignment horizontal="center" vertical="center"/>
    </xf>
    <xf numFmtId="176" fontId="11" fillId="5" borderId="56" xfId="0" applyFont="1" applyFill="1" applyBorder="1" applyAlignment="1">
      <alignment horizontal="left" vertical="center"/>
    </xf>
    <xf numFmtId="3" fontId="12" fillId="0" borderId="149" xfId="0" applyNumberFormat="1" applyFont="1" applyBorder="1" applyAlignment="1">
      <alignment horizontal="left" vertical="center" wrapText="1"/>
    </xf>
    <xf numFmtId="282" fontId="12" fillId="0" borderId="149"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4"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1" fillId="0" borderId="100" xfId="480" applyFont="1" applyBorder="1" applyAlignment="1">
      <alignment horizontal="center" vertical="center" wrapText="1"/>
    </xf>
    <xf numFmtId="262" fontId="11" fillId="0" borderId="0" xfId="0" applyNumberFormat="1" applyFont="1" applyBorder="1" applyAlignment="1"/>
    <xf numFmtId="176" fontId="51" fillId="0" borderId="11" xfId="0" applyFont="1" applyFill="1" applyBorder="1" applyAlignment="1">
      <alignment horizontal="left" vertical="center"/>
    </xf>
    <xf numFmtId="262" fontId="1" fillId="0" borderId="0" xfId="0" applyNumberFormat="1" applyFont="1" applyBorder="1" applyAlignment="1"/>
    <xf numFmtId="49" fontId="8" fillId="4" borderId="162"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21" xfId="0" applyNumberFormat="1" applyFont="1" applyBorder="1">
      <alignment vertical="center"/>
    </xf>
    <xf numFmtId="282" fontId="13" fillId="0" borderId="54" xfId="0" applyNumberFormat="1" applyFont="1" applyFill="1" applyBorder="1" applyAlignment="1">
      <alignment horizontal="center" vertical="center" wrapText="1"/>
    </xf>
    <xf numFmtId="262" fontId="63" fillId="0" borderId="0" xfId="0" applyNumberFormat="1" applyFont="1" applyFill="1" applyBorder="1" applyAlignment="1">
      <alignment horizontal="right" vertical="top" wrapText="1"/>
    </xf>
    <xf numFmtId="262" fontId="64"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1" fillId="0" borderId="21"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65" fillId="0" borderId="11" xfId="0" applyNumberFormat="1" applyFont="1" applyBorder="1" applyAlignment="1">
      <alignment horizontal="left" vertical="center" wrapText="1"/>
    </xf>
    <xf numFmtId="3" fontId="65" fillId="0" borderId="11" xfId="0" applyNumberFormat="1" applyFont="1" applyBorder="1" applyAlignment="1">
      <alignment horizontal="left" vertical="center" wrapText="1"/>
    </xf>
    <xf numFmtId="262" fontId="59" fillId="0" borderId="0" xfId="0" applyNumberFormat="1" applyFont="1">
      <alignment vertical="center"/>
    </xf>
    <xf numFmtId="176" fontId="11" fillId="5" borderId="0" xfId="0" applyFont="1" applyFill="1">
      <alignment vertical="center"/>
    </xf>
    <xf numFmtId="176" fontId="20" fillId="0" borderId="173" xfId="0" applyFont="1" applyBorder="1" applyAlignment="1">
      <alignment horizontal="center" vertical="center"/>
    </xf>
    <xf numFmtId="282" fontId="20" fillId="0" borderId="173" xfId="0" applyNumberFormat="1" applyFont="1" applyBorder="1" applyAlignment="1">
      <alignment horizontal="center" vertical="center"/>
    </xf>
    <xf numFmtId="176" fontId="23" fillId="2" borderId="165" xfId="0" applyFont="1" applyFill="1" applyBorder="1" applyAlignment="1">
      <alignment horizontal="center" vertical="center" wrapText="1"/>
    </xf>
    <xf numFmtId="176" fontId="23" fillId="2" borderId="166" xfId="0" applyFont="1" applyFill="1" applyBorder="1" applyAlignment="1">
      <alignment horizontal="center" vertical="center" wrapText="1"/>
    </xf>
    <xf numFmtId="176" fontId="23" fillId="2" borderId="174"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1" fillId="0" borderId="21"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21" xfId="0" applyNumberFormat="1" applyFont="1" applyFill="1" applyBorder="1" applyAlignment="1">
      <alignment horizontal="center" vertical="center"/>
    </xf>
    <xf numFmtId="194" fontId="10" fillId="0" borderId="21"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21" xfId="0" applyNumberFormat="1" applyFont="1" applyFill="1" applyBorder="1" applyAlignment="1">
      <alignment horizontal="center" vertical="center" wrapText="1"/>
    </xf>
    <xf numFmtId="176" fontId="66" fillId="0" borderId="175" xfId="0" applyFont="1" applyFill="1" applyBorder="1" applyAlignment="1">
      <alignment horizontal="left" vertical="top" wrapText="1"/>
    </xf>
    <xf numFmtId="176" fontId="51" fillId="0" borderId="175" xfId="0" applyFont="1" applyFill="1" applyBorder="1" applyAlignment="1">
      <alignment horizontal="left" vertical="top"/>
    </xf>
    <xf numFmtId="176" fontId="51" fillId="0" borderId="0" xfId="0" applyFont="1" applyFill="1" applyBorder="1" applyAlignment="1">
      <alignment horizontal="left" vertical="top"/>
    </xf>
    <xf numFmtId="176" fontId="51" fillId="0" borderId="0" xfId="0" applyFont="1" applyFill="1" applyAlignment="1">
      <alignment horizontal="left" vertical="top"/>
    </xf>
    <xf numFmtId="176" fontId="51" fillId="0" borderId="176"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9" borderId="11" xfId="0" applyNumberFormat="1" applyFont="1" applyFill="1" applyBorder="1" applyAlignment="1">
      <alignment horizontal="center" vertical="center" wrapText="1"/>
    </xf>
    <xf numFmtId="0" fontId="67" fillId="9" borderId="27" xfId="453" applyNumberFormat="1" applyFont="1" applyFill="1" applyBorder="1" applyAlignment="1">
      <alignment horizontal="center" vertical="center" wrapText="1"/>
    </xf>
    <xf numFmtId="0" fontId="13" fillId="9" borderId="11" xfId="0" applyNumberFormat="1" applyFont="1" applyFill="1" applyBorder="1" applyAlignment="1" applyProtection="1">
      <alignment horizontal="center" vertical="center" wrapText="1"/>
    </xf>
    <xf numFmtId="10" fontId="13" fillId="9" borderId="11" xfId="0" applyNumberFormat="1" applyFont="1" applyFill="1" applyBorder="1" applyAlignment="1">
      <alignment horizontal="center" vertical="center" wrapText="1"/>
    </xf>
    <xf numFmtId="0" fontId="67" fillId="9" borderId="160" xfId="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176" fontId="13" fillId="10" borderId="11" xfId="0" applyFont="1" applyFill="1" applyBorder="1" applyAlignment="1">
      <alignment horizontal="left" vertical="center" wrapText="1"/>
    </xf>
    <xf numFmtId="282" fontId="10" fillId="10" borderId="11" xfId="0" applyNumberFormat="1" applyFont="1" applyFill="1" applyBorder="1" applyAlignment="1">
      <alignment horizontal="center" vertical="center"/>
    </xf>
    <xf numFmtId="262" fontId="13" fillId="10" borderId="11" xfId="0" applyNumberFormat="1" applyFont="1" applyFill="1" applyBorder="1" applyAlignment="1">
      <alignment horizontal="center" vertical="center" wrapText="1"/>
    </xf>
    <xf numFmtId="194" fontId="10" fillId="10" borderId="11" xfId="0" applyNumberFormat="1" applyFont="1" applyFill="1" applyBorder="1" applyAlignment="1">
      <alignment horizontal="center" vertical="center" wrapText="1"/>
    </xf>
    <xf numFmtId="262" fontId="10" fillId="10" borderId="11" xfId="0" applyNumberFormat="1" applyFont="1" applyFill="1" applyBorder="1" applyAlignment="1">
      <alignment horizontal="center" vertical="center" wrapText="1"/>
    </xf>
    <xf numFmtId="294" fontId="68"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1" borderId="11" xfId="0" applyFont="1" applyFill="1" applyBorder="1" applyAlignment="1">
      <alignment horizontal="left" vertical="center" wrapText="1"/>
    </xf>
    <xf numFmtId="282" fontId="10" fillId="11" borderId="11" xfId="0" applyNumberFormat="1" applyFont="1" applyFill="1" applyBorder="1" applyAlignment="1">
      <alignment horizontal="center" vertical="center"/>
    </xf>
    <xf numFmtId="262" fontId="13" fillId="12" borderId="11" xfId="0" applyNumberFormat="1" applyFont="1" applyFill="1" applyBorder="1" applyAlignment="1">
      <alignment horizontal="center" vertical="center" wrapText="1"/>
    </xf>
    <xf numFmtId="194" fontId="10" fillId="13" borderId="11" xfId="0" applyNumberFormat="1" applyFont="1" applyFill="1" applyBorder="1" applyAlignment="1">
      <alignment horizontal="center" vertical="center" wrapText="1"/>
    </xf>
    <xf numFmtId="262" fontId="10" fillId="13" borderId="11" xfId="0" applyNumberFormat="1" applyFont="1" applyFill="1" applyBorder="1" applyAlignment="1">
      <alignment horizontal="center" vertical="center" wrapText="1"/>
    </xf>
    <xf numFmtId="176" fontId="13" fillId="14" borderId="11" xfId="0" applyFont="1" applyFill="1" applyBorder="1" applyAlignment="1">
      <alignment horizontal="left" vertical="center" wrapText="1"/>
    </xf>
    <xf numFmtId="282" fontId="10" fillId="14" borderId="11" xfId="0" applyNumberFormat="1" applyFont="1" applyFill="1" applyBorder="1" applyAlignment="1">
      <alignment horizontal="center" vertical="center"/>
    </xf>
    <xf numFmtId="262" fontId="13" fillId="15" borderId="11" xfId="0" applyNumberFormat="1" applyFont="1" applyFill="1" applyBorder="1" applyAlignment="1">
      <alignment horizontal="center" vertical="center" wrapText="1"/>
    </xf>
    <xf numFmtId="194" fontId="10" fillId="16" borderId="11" xfId="0" applyNumberFormat="1" applyFont="1" applyFill="1" applyBorder="1" applyAlignment="1">
      <alignment horizontal="center" vertical="center" wrapText="1"/>
    </xf>
    <xf numFmtId="262" fontId="10" fillId="16" borderId="11" xfId="0" applyNumberFormat="1" applyFont="1" applyFill="1" applyBorder="1" applyAlignment="1">
      <alignment horizontal="center" vertical="center" wrapText="1"/>
    </xf>
    <xf numFmtId="176" fontId="13" fillId="17" borderId="11" xfId="0" applyFont="1" applyFill="1" applyBorder="1" applyAlignment="1">
      <alignment horizontal="left" vertical="center" wrapText="1"/>
    </xf>
    <xf numFmtId="282" fontId="10" fillId="17" borderId="11" xfId="0" applyNumberFormat="1" applyFont="1" applyFill="1" applyBorder="1" applyAlignment="1">
      <alignment horizontal="center" vertical="center"/>
    </xf>
    <xf numFmtId="262" fontId="13" fillId="18" borderId="11" xfId="0" applyNumberFormat="1" applyFont="1" applyFill="1" applyBorder="1" applyAlignment="1">
      <alignment horizontal="center" vertical="center" wrapText="1"/>
    </xf>
    <xf numFmtId="194" fontId="10" fillId="19" borderId="11" xfId="0" applyNumberFormat="1" applyFont="1" applyFill="1" applyBorder="1" applyAlignment="1">
      <alignment horizontal="center" vertical="center" wrapText="1"/>
    </xf>
    <xf numFmtId="262" fontId="10" fillId="19" borderId="11" xfId="0" applyNumberFormat="1" applyFont="1" applyFill="1" applyBorder="1" applyAlignment="1">
      <alignment horizontal="center" vertical="center" wrapText="1"/>
    </xf>
    <xf numFmtId="176" fontId="46" fillId="17" borderId="11" xfId="0" applyFont="1" applyFill="1" applyBorder="1" applyAlignment="1">
      <alignment vertical="center" wrapText="1"/>
    </xf>
    <xf numFmtId="176" fontId="46" fillId="20" borderId="11" xfId="0" applyFont="1" applyFill="1" applyBorder="1" applyAlignment="1">
      <alignment vertical="center" wrapText="1"/>
    </xf>
    <xf numFmtId="282" fontId="10" fillId="20" borderId="11" xfId="0" applyNumberFormat="1" applyFont="1" applyFill="1" applyBorder="1" applyAlignment="1">
      <alignment horizontal="center" vertical="center"/>
    </xf>
    <xf numFmtId="262" fontId="13" fillId="21" borderId="11" xfId="0" applyNumberFormat="1" applyFont="1" applyFill="1" applyBorder="1" applyAlignment="1">
      <alignment horizontal="center" vertical="center" wrapText="1"/>
    </xf>
    <xf numFmtId="194" fontId="10" fillId="22" borderId="11" xfId="0" applyNumberFormat="1" applyFont="1" applyFill="1" applyBorder="1" applyAlignment="1">
      <alignment horizontal="center" vertical="center" wrapText="1"/>
    </xf>
    <xf numFmtId="262" fontId="10" fillId="22" borderId="11" xfId="0" applyNumberFormat="1" applyFont="1" applyFill="1" applyBorder="1" applyAlignment="1">
      <alignment horizontal="center" vertical="center" wrapText="1"/>
    </xf>
    <xf numFmtId="176" fontId="51" fillId="0" borderId="21" xfId="0" applyFont="1" applyBorder="1" applyAlignment="1">
      <alignment horizontal="left" vertical="center" wrapText="1"/>
    </xf>
    <xf numFmtId="176" fontId="51" fillId="0" borderId="105"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0" borderId="11" xfId="0" applyNumberFormat="1" applyFont="1" applyFill="1" applyBorder="1" applyAlignment="1">
      <alignment horizontal="left" vertical="center" wrapText="1"/>
    </xf>
    <xf numFmtId="262" fontId="13" fillId="10" borderId="177" xfId="0" applyNumberFormat="1" applyFont="1" applyFill="1" applyBorder="1" applyAlignment="1">
      <alignment horizontal="center" vertical="center" wrapText="1"/>
    </xf>
    <xf numFmtId="282" fontId="10" fillId="10" borderId="11" xfId="0" applyNumberFormat="1" applyFont="1" applyFill="1" applyBorder="1" applyAlignment="1">
      <alignment horizontal="center" vertical="center" wrapText="1"/>
    </xf>
    <xf numFmtId="283" fontId="68" fillId="0" borderId="115" xfId="0" applyNumberFormat="1" applyFont="1" applyBorder="1" applyAlignment="1">
      <alignment horizontal="center" vertical="center" wrapText="1"/>
    </xf>
    <xf numFmtId="262" fontId="13" fillId="10"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1" borderId="11" xfId="0" applyNumberFormat="1" applyFont="1" applyFill="1" applyBorder="1" applyAlignment="1">
      <alignment horizontal="left" vertical="center" wrapText="1"/>
    </xf>
    <xf numFmtId="262" fontId="13" fillId="23" borderId="63" xfId="0" applyNumberFormat="1" applyFont="1" applyFill="1" applyBorder="1" applyAlignment="1">
      <alignment horizontal="center" vertical="center" wrapText="1"/>
    </xf>
    <xf numFmtId="194" fontId="10" fillId="11" borderId="11" xfId="0" applyNumberFormat="1" applyFont="1" applyFill="1" applyBorder="1" applyAlignment="1">
      <alignment horizontal="center" vertical="center" wrapText="1"/>
    </xf>
    <xf numFmtId="282" fontId="10" fillId="11" borderId="11" xfId="0" applyNumberFormat="1" applyFont="1" applyFill="1" applyBorder="1" applyAlignment="1">
      <alignment horizontal="center" vertical="center" wrapText="1"/>
    </xf>
    <xf numFmtId="262" fontId="13" fillId="23" borderId="11" xfId="0" applyNumberFormat="1" applyFont="1" applyFill="1" applyBorder="1" applyAlignment="1">
      <alignment horizontal="center" vertical="center" wrapText="1"/>
    </xf>
    <xf numFmtId="49" fontId="13" fillId="14" borderId="11" xfId="0" applyNumberFormat="1" applyFont="1" applyFill="1" applyBorder="1" applyAlignment="1">
      <alignment horizontal="left" vertical="center" wrapText="1"/>
    </xf>
    <xf numFmtId="194" fontId="10" fillId="14" borderId="11" xfId="0" applyNumberFormat="1" applyFont="1" applyFill="1" applyBorder="1" applyAlignment="1">
      <alignment horizontal="center" vertical="center" wrapText="1"/>
    </xf>
    <xf numFmtId="282" fontId="10" fillId="14" borderId="11" xfId="0" applyNumberFormat="1" applyFont="1" applyFill="1" applyBorder="1" applyAlignment="1">
      <alignment horizontal="center" vertical="center" wrapText="1"/>
    </xf>
    <xf numFmtId="176" fontId="13" fillId="14" borderId="54" xfId="0" applyFont="1" applyFill="1" applyBorder="1" applyAlignment="1">
      <alignment horizontal="left" vertical="center" wrapText="1"/>
    </xf>
    <xf numFmtId="176" fontId="13" fillId="17" borderId="54" xfId="0" applyFont="1" applyFill="1" applyBorder="1" applyAlignment="1">
      <alignment horizontal="left" vertical="center" wrapText="1"/>
    </xf>
    <xf numFmtId="194" fontId="10" fillId="17" borderId="11" xfId="0" applyNumberFormat="1" applyFont="1" applyFill="1" applyBorder="1" applyAlignment="1">
      <alignment horizontal="center" vertical="center" wrapText="1"/>
    </xf>
    <xf numFmtId="282" fontId="10" fillId="17" borderId="11" xfId="0" applyNumberFormat="1" applyFont="1" applyFill="1" applyBorder="1" applyAlignment="1">
      <alignment horizontal="center" vertical="center" wrapText="1"/>
    </xf>
    <xf numFmtId="49" fontId="13" fillId="17" borderId="11" xfId="0" applyNumberFormat="1" applyFont="1" applyFill="1" applyBorder="1" applyAlignment="1">
      <alignment horizontal="left" vertical="center" wrapText="1"/>
    </xf>
    <xf numFmtId="295" fontId="51" fillId="0" borderId="61" xfId="0" applyNumberFormat="1" applyFont="1" applyBorder="1" applyAlignment="1">
      <alignment horizontal="left" vertical="center" wrapText="1"/>
    </xf>
    <xf numFmtId="295" fontId="51" fillId="0" borderId="102" xfId="0" applyNumberFormat="1" applyFont="1" applyBorder="1" applyAlignment="1">
      <alignment horizontal="left" vertical="center" wrapText="1"/>
    </xf>
    <xf numFmtId="295" fontId="51" fillId="0" borderId="57" xfId="0" applyNumberFormat="1" applyFont="1" applyBorder="1" applyAlignment="1">
      <alignment horizontal="left" vertical="center" wrapText="1"/>
    </xf>
    <xf numFmtId="295" fontId="51" fillId="0" borderId="77" xfId="0" applyNumberFormat="1" applyFont="1" applyBorder="1" applyAlignment="1">
      <alignment horizontal="left" vertical="center" wrapText="1"/>
    </xf>
    <xf numFmtId="295" fontId="51" fillId="0" borderId="178" xfId="0" applyNumberFormat="1" applyFont="1" applyBorder="1" applyAlignment="1">
      <alignment horizontal="left" vertical="center" wrapText="1"/>
    </xf>
    <xf numFmtId="295" fontId="51" fillId="0" borderId="179" xfId="0" applyNumberFormat="1" applyFont="1" applyBorder="1" applyAlignment="1">
      <alignment horizontal="left" vertical="center" wrapText="1"/>
    </xf>
    <xf numFmtId="290" fontId="13" fillId="9" borderId="50" xfId="0" applyNumberFormat="1" applyFont="1" applyFill="1" applyBorder="1" applyAlignment="1">
      <alignment horizontal="center" vertical="center"/>
    </xf>
    <xf numFmtId="0" fontId="67" fillId="9" borderId="93"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69" fillId="0" borderId="11" xfId="0" applyNumberFormat="1" applyFont="1" applyBorder="1" applyAlignment="1">
      <alignment horizontal="left" vertical="center" wrapText="1"/>
    </xf>
    <xf numFmtId="49" fontId="69" fillId="0" borderId="11" xfId="0" applyNumberFormat="1" applyFont="1" applyBorder="1" applyAlignment="1">
      <alignment horizontal="left" vertical="center" wrapText="1"/>
    </xf>
    <xf numFmtId="176" fontId="70" fillId="5" borderId="10" xfId="0" applyFont="1" applyFill="1" applyBorder="1" applyAlignment="1">
      <alignment horizontal="left" vertical="center" wrapText="1"/>
    </xf>
    <xf numFmtId="176" fontId="70" fillId="5" borderId="11" xfId="0" applyFont="1" applyFill="1" applyBorder="1" applyAlignment="1">
      <alignment horizontal="left" vertical="center" wrapText="1"/>
    </xf>
    <xf numFmtId="282" fontId="70" fillId="5" borderId="11" xfId="0" applyNumberFormat="1" applyFont="1" applyFill="1" applyBorder="1" applyAlignment="1">
      <alignment horizontal="left" vertical="center" wrapText="1"/>
    </xf>
    <xf numFmtId="283" fontId="54" fillId="0" borderId="12" xfId="0" applyNumberFormat="1" applyFont="1" applyBorder="1" applyAlignment="1">
      <alignment horizontal="center" vertical="center" wrapText="1"/>
    </xf>
    <xf numFmtId="176" fontId="71"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80"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296"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5" fillId="0" borderId="181" xfId="456" applyNumberFormat="1" applyFont="1" applyBorder="1" applyAlignment="1">
      <alignment horizontal="center" vertical="center"/>
    </xf>
    <xf numFmtId="49" fontId="55" fillId="0" borderId="182" xfId="456" applyNumberFormat="1" applyFont="1" applyBorder="1" applyAlignment="1">
      <alignment horizontal="center" vertical="center"/>
    </xf>
    <xf numFmtId="296" fontId="55" fillId="0" borderId="182" xfId="456" applyNumberFormat="1" applyFont="1" applyBorder="1" applyAlignment="1">
      <alignment horizontal="center" vertical="center"/>
    </xf>
    <xf numFmtId="194" fontId="55" fillId="0" borderId="182"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5" fillId="3" borderId="5" xfId="456" applyNumberFormat="1" applyFont="1" applyFill="1" applyBorder="1" applyAlignment="1">
      <alignment horizontal="center" vertical="center"/>
    </xf>
    <xf numFmtId="296" fontId="55" fillId="3" borderId="5" xfId="456" applyNumberFormat="1" applyFont="1" applyFill="1" applyBorder="1" applyAlignment="1">
      <alignment horizontal="center" vertical="center"/>
    </xf>
    <xf numFmtId="49" fontId="55" fillId="3" borderId="6" xfId="456" applyNumberFormat="1"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296" fontId="7" fillId="3" borderId="0" xfId="456" applyNumberFormat="1" applyFont="1" applyFill="1" applyAlignment="1">
      <alignment horizontal="center" vertical="center"/>
    </xf>
    <xf numFmtId="49" fontId="7" fillId="3" borderId="21" xfId="456" applyNumberFormat="1" applyFont="1" applyFill="1" applyBorder="1" applyAlignment="1">
      <alignment horizontal="left" vertical="center" wrapText="1"/>
    </xf>
    <xf numFmtId="296" fontId="7" fillId="3" borderId="21" xfId="456" applyNumberFormat="1" applyFont="1" applyFill="1" applyBorder="1" applyAlignment="1">
      <alignment horizontal="left" vertical="center" wrapText="1"/>
    </xf>
    <xf numFmtId="49" fontId="8" fillId="3" borderId="183" xfId="456" applyNumberFormat="1" applyFont="1" applyFill="1" applyBorder="1" applyAlignment="1">
      <alignment horizontal="center" vertical="center" wrapText="1"/>
    </xf>
    <xf numFmtId="49" fontId="72" fillId="3" borderId="184" xfId="456" applyNumberFormat="1" applyFont="1" applyFill="1" applyBorder="1" applyAlignment="1">
      <alignment horizontal="center" vertical="center"/>
    </xf>
    <xf numFmtId="296" fontId="72" fillId="3" borderId="184" xfId="456" applyNumberFormat="1" applyFont="1" applyFill="1" applyBorder="1" applyAlignment="1">
      <alignment horizontal="center" vertical="center"/>
    </xf>
    <xf numFmtId="194" fontId="72" fillId="3" borderId="184" xfId="456" applyNumberFormat="1" applyFont="1" applyFill="1" applyBorder="1" applyAlignment="1">
      <alignment horizontal="center" vertical="center"/>
    </xf>
    <xf numFmtId="194" fontId="72" fillId="3" borderId="185" xfId="456" applyNumberFormat="1" applyFont="1" applyFill="1" applyBorder="1" applyAlignment="1">
      <alignment horizontal="center" vertical="center"/>
    </xf>
    <xf numFmtId="49" fontId="2" fillId="0" borderId="186" xfId="456" applyNumberFormat="1" applyFont="1" applyBorder="1">
      <alignment vertical="center"/>
    </xf>
    <xf numFmtId="49" fontId="8" fillId="4" borderId="184" xfId="482" applyNumberFormat="1" applyFont="1" applyFill="1" applyBorder="1" applyAlignment="1">
      <alignment horizontal="center" vertical="center" wrapText="1"/>
    </xf>
    <xf numFmtId="49" fontId="8" fillId="4" borderId="140" xfId="456" applyNumberFormat="1" applyFont="1" applyFill="1" applyBorder="1" applyAlignment="1">
      <alignment horizontal="center" vertical="center" wrapText="1"/>
    </xf>
    <xf numFmtId="43" fontId="8" fillId="4" borderId="140" xfId="456" applyNumberFormat="1" applyFont="1" applyFill="1" applyBorder="1" applyAlignment="1">
      <alignment horizontal="center" vertical="center" wrapText="1"/>
    </xf>
    <xf numFmtId="296" fontId="8" fillId="4" borderId="140" xfId="456" applyNumberFormat="1" applyFont="1" applyFill="1" applyBorder="1" applyAlignment="1">
      <alignment horizontal="center" vertical="center" wrapText="1"/>
    </xf>
    <xf numFmtId="296" fontId="73" fillId="4" borderId="47" xfId="456" applyNumberFormat="1" applyFont="1" applyFill="1" applyBorder="1" applyAlignment="1">
      <alignment horizontal="center" vertical="center" wrapText="1"/>
    </xf>
    <xf numFmtId="194" fontId="8" fillId="4" borderId="140"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21" xfId="456" applyNumberFormat="1" applyFont="1" applyFill="1" applyBorder="1" applyAlignment="1">
      <alignment horizontal="center" vertical="center" wrapText="1"/>
    </xf>
    <xf numFmtId="296" fontId="13" fillId="0" borderId="21" xfId="456" applyNumberFormat="1" applyFont="1" applyFill="1" applyBorder="1" applyAlignment="1">
      <alignment horizontal="center" vertical="center" wrapText="1"/>
    </xf>
    <xf numFmtId="194" fontId="13" fillId="0" borderId="21"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87" xfId="456" applyNumberFormat="1" applyFont="1" applyBorder="1" applyAlignment="1">
      <alignment horizontal="center" vertical="center" wrapText="1"/>
    </xf>
    <xf numFmtId="49" fontId="12" fillId="0" borderId="21" xfId="456" applyNumberFormat="1" applyFont="1" applyFill="1" applyBorder="1" applyAlignment="1">
      <alignment horizontal="left" vertical="center" wrapText="1"/>
    </xf>
    <xf numFmtId="296" fontId="12" fillId="0" borderId="21" xfId="456" applyNumberFormat="1" applyFont="1" applyFill="1" applyBorder="1" applyAlignment="1">
      <alignment horizontal="left"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5" borderId="21"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296" fontId="13" fillId="0" borderId="27" xfId="456" applyNumberFormat="1" applyFont="1" applyFill="1" applyBorder="1" applyAlignment="1">
      <alignment horizontal="center" vertical="center" wrapText="1"/>
    </xf>
    <xf numFmtId="194" fontId="13" fillId="0" borderId="27" xfId="456" applyNumberFormat="1" applyFont="1" applyFill="1" applyBorder="1" applyAlignment="1">
      <alignment horizontal="center" vertical="center" wrapText="1"/>
    </xf>
    <xf numFmtId="194" fontId="12" fillId="0" borderId="21"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0" fontId="25" fillId="0" borderId="29" xfId="453" applyNumberFormat="1" applyFont="1" applyFill="1" applyBorder="1" applyAlignment="1">
      <alignment horizontal="left" vertical="center" wrapText="1"/>
    </xf>
    <xf numFmtId="49" fontId="12" fillId="0" borderId="175" xfId="456" applyNumberFormat="1" applyFont="1" applyFill="1" applyBorder="1" applyAlignment="1">
      <alignment horizontal="left" vertical="center" wrapText="1"/>
    </xf>
    <xf numFmtId="49" fontId="74" fillId="0" borderId="175" xfId="456" applyNumberFormat="1" applyFont="1" applyFill="1" applyBorder="1" applyAlignment="1">
      <alignment horizontal="left" vertical="center" wrapText="1"/>
    </xf>
    <xf numFmtId="296" fontId="74" fillId="0" borderId="175" xfId="456" applyNumberFormat="1" applyFont="1" applyFill="1" applyBorder="1" applyAlignment="1">
      <alignment horizontal="left" vertical="center" wrapText="1"/>
    </xf>
    <xf numFmtId="49" fontId="15" fillId="5" borderId="188" xfId="456" applyNumberFormat="1" applyFont="1" applyFill="1" applyBorder="1" applyAlignment="1">
      <alignment horizontal="center" vertical="center" wrapText="1"/>
    </xf>
    <xf numFmtId="49" fontId="13" fillId="0" borderId="21" xfId="456" applyNumberFormat="1" applyFont="1" applyBorder="1" applyAlignment="1">
      <alignment horizontal="left" vertical="center" wrapText="1"/>
    </xf>
    <xf numFmtId="262" fontId="13" fillId="0" borderId="21" xfId="456" applyNumberFormat="1" applyFont="1" applyBorder="1" applyAlignment="1">
      <alignment horizontal="center" vertical="center" wrapText="1"/>
    </xf>
    <xf numFmtId="296" fontId="13" fillId="0" borderId="93" xfId="456" applyNumberFormat="1" applyFont="1" applyBorder="1" applyAlignment="1">
      <alignment horizontal="center" vertical="center" wrapText="1"/>
    </xf>
    <xf numFmtId="194" fontId="13" fillId="0" borderId="93"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87" xfId="456" applyNumberFormat="1" applyFont="1" applyFill="1" applyBorder="1" applyAlignment="1">
      <alignment horizontal="center" vertical="center" wrapText="1"/>
    </xf>
    <xf numFmtId="49" fontId="12" fillId="0" borderId="160" xfId="456" applyNumberFormat="1" applyFont="1" applyFill="1" applyBorder="1" applyAlignment="1">
      <alignment horizontal="left" vertical="center" wrapText="1"/>
    </xf>
    <xf numFmtId="296" fontId="12" fillId="0" borderId="175" xfId="456" applyNumberFormat="1" applyFont="1" applyFill="1" applyBorder="1" applyAlignment="1">
      <alignment horizontal="left" vertical="center" wrapText="1"/>
    </xf>
    <xf numFmtId="49" fontId="12" fillId="0" borderId="189"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296" fontId="8" fillId="4" borderId="31" xfId="456" applyNumberFormat="1" applyFont="1" applyFill="1" applyBorder="1" applyAlignment="1">
      <alignment horizontal="center" vertical="center" wrapText="1"/>
    </xf>
    <xf numFmtId="49" fontId="15" fillId="0" borderId="190" xfId="456" applyNumberFormat="1" applyFont="1" applyBorder="1" applyAlignment="1">
      <alignment horizontal="center" vertical="center" wrapText="1"/>
    </xf>
    <xf numFmtId="49" fontId="13" fillId="0" borderId="179"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Border="1" applyAlignment="1">
      <alignment horizontal="center" vertical="center" wrapText="1"/>
    </xf>
    <xf numFmtId="296" fontId="13" fillId="0" borderId="51" xfId="456" applyNumberFormat="1" applyFont="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296" fontId="13" fillId="0" borderId="21" xfId="456" applyNumberFormat="1" applyFont="1" applyBorder="1" applyAlignment="1">
      <alignment horizontal="center" vertical="center" wrapText="1"/>
    </xf>
    <xf numFmtId="194" fontId="13" fillId="0" borderId="21" xfId="456" applyNumberFormat="1" applyFont="1" applyBorder="1" applyAlignment="1">
      <alignment horizontal="center" vertical="center" wrapText="1"/>
    </xf>
    <xf numFmtId="49" fontId="13" fillId="0" borderId="102"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296" fontId="12" fillId="0" borderId="28" xfId="456" applyNumberFormat="1" applyFont="1" applyFill="1" applyBorder="1" applyAlignment="1">
      <alignment horizontal="left" vertical="center" wrapText="1"/>
    </xf>
    <xf numFmtId="0" fontId="12" fillId="0" borderId="53" xfId="456" applyNumberFormat="1" applyFont="1" applyBorder="1" applyAlignment="1">
      <alignment horizontal="center" vertical="center" wrapText="1"/>
    </xf>
    <xf numFmtId="49" fontId="12" fillId="0" borderId="21" xfId="456" applyNumberFormat="1" applyFont="1" applyBorder="1" applyAlignment="1">
      <alignment horizontal="left" vertical="center" wrapText="1"/>
    </xf>
    <xf numFmtId="296" fontId="12" fillId="0" borderId="21" xfId="456" applyNumberFormat="1" applyFont="1" applyBorder="1" applyAlignment="1">
      <alignment horizontal="left" vertical="center" wrapText="1"/>
    </xf>
    <xf numFmtId="49" fontId="15" fillId="0" borderId="191" xfId="456" applyNumberFormat="1" applyFont="1" applyBorder="1" applyAlignment="1">
      <alignment horizontal="center" vertical="center" wrapText="1"/>
    </xf>
    <xf numFmtId="49" fontId="12" fillId="0" borderId="34" xfId="456" applyNumberFormat="1" applyFont="1" applyBorder="1" applyAlignment="1">
      <alignment horizontal="left" vertical="center" wrapText="1"/>
    </xf>
    <xf numFmtId="49" fontId="12" fillId="0" borderId="35" xfId="456" applyNumberFormat="1" applyFont="1" applyBorder="1" applyAlignment="1">
      <alignment horizontal="left" vertical="center" wrapText="1"/>
    </xf>
    <xf numFmtId="296" fontId="12" fillId="0" borderId="35" xfId="456" applyNumberFormat="1" applyFont="1" applyBorder="1" applyAlignment="1">
      <alignment horizontal="left" vertical="center" wrapText="1"/>
    </xf>
    <xf numFmtId="49" fontId="12" fillId="0" borderId="36" xfId="456" applyNumberFormat="1" applyFont="1" applyBorder="1" applyAlignment="1">
      <alignment horizontal="left" vertical="center" wrapText="1"/>
    </xf>
    <xf numFmtId="49" fontId="8" fillId="4" borderId="184" xfId="456" applyNumberFormat="1" applyFont="1" applyFill="1" applyBorder="1" applyAlignment="1">
      <alignment horizontal="center" vertical="center" wrapText="1"/>
    </xf>
    <xf numFmtId="43" fontId="8" fillId="4" borderId="184" xfId="456" applyNumberFormat="1" applyFont="1" applyFill="1" applyBorder="1" applyAlignment="1">
      <alignment horizontal="center" vertical="center" wrapText="1"/>
    </xf>
    <xf numFmtId="296" fontId="8" fillId="4" borderId="184" xfId="456" applyNumberFormat="1" applyFont="1" applyFill="1" applyBorder="1" applyAlignment="1">
      <alignment horizontal="center" vertical="center" wrapText="1"/>
    </xf>
    <xf numFmtId="194" fontId="8" fillId="4" borderId="184" xfId="456" applyNumberFormat="1" applyFont="1" applyFill="1" applyBorder="1" applyAlignment="1">
      <alignment horizontal="center" vertical="center" wrapText="1"/>
    </xf>
    <xf numFmtId="296" fontId="13" fillId="5" borderId="21" xfId="456" applyNumberFormat="1" applyFont="1" applyFill="1" applyBorder="1" applyAlignment="1">
      <alignment horizontal="center" vertical="center" wrapText="1"/>
    </xf>
    <xf numFmtId="194" fontId="13" fillId="5" borderId="21" xfId="456" applyNumberFormat="1" applyFont="1" applyFill="1" applyBorder="1" applyAlignment="1">
      <alignment horizontal="center" vertical="center" wrapText="1"/>
    </xf>
    <xf numFmtId="49" fontId="12" fillId="5" borderId="151" xfId="456" applyNumberFormat="1" applyFont="1" applyFill="1" applyBorder="1" applyAlignment="1">
      <alignment horizontal="left" vertical="center" wrapText="1"/>
    </xf>
    <xf numFmtId="49" fontId="12" fillId="5" borderId="98" xfId="456" applyNumberFormat="1" applyFont="1" applyFill="1" applyBorder="1" applyAlignment="1">
      <alignment horizontal="left" vertical="center" wrapText="1"/>
    </xf>
    <xf numFmtId="296" fontId="12" fillId="5" borderId="98" xfId="456" applyNumberFormat="1" applyFont="1" applyFill="1" applyBorder="1" applyAlignment="1">
      <alignment horizontal="left" vertical="center" wrapText="1"/>
    </xf>
    <xf numFmtId="49" fontId="12" fillId="5" borderId="130"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21" xfId="464" applyNumberFormat="1" applyFont="1" applyFill="1" applyBorder="1" applyAlignment="1">
      <alignment horizontal="center" vertical="center"/>
    </xf>
    <xf numFmtId="296" fontId="13" fillId="8" borderId="93" xfId="456" applyNumberFormat="1" applyFont="1" applyFill="1" applyBorder="1" applyAlignment="1">
      <alignment horizontal="center" vertical="center" wrapText="1"/>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79"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92"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3" fillId="8" borderId="28" xfId="456" applyNumberFormat="1" applyFont="1" applyFill="1" applyBorder="1" applyAlignment="1">
      <alignment horizontal="left" vertical="center" wrapText="1"/>
    </xf>
    <xf numFmtId="296" fontId="13" fillId="8" borderId="28" xfId="456" applyNumberFormat="1" applyFont="1" applyFill="1" applyBorder="1" applyAlignment="1">
      <alignment horizontal="left" vertical="center" wrapText="1"/>
    </xf>
    <xf numFmtId="49" fontId="15" fillId="8" borderId="190"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21" xfId="464" applyNumberFormat="1" applyFont="1" applyBorder="1" applyAlignment="1">
      <alignment horizontal="center" vertical="center"/>
    </xf>
    <xf numFmtId="296" fontId="13" fillId="8" borderId="21" xfId="456" applyNumberFormat="1" applyFont="1" applyFill="1" applyBorder="1" applyAlignment="1">
      <alignment horizontal="center" vertical="center" wrapText="1"/>
    </xf>
    <xf numFmtId="194" fontId="13" fillId="8" borderId="21" xfId="456" applyNumberFormat="1" applyFont="1" applyFill="1" applyBorder="1" applyAlignment="1">
      <alignment horizontal="center"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93" xfId="456" applyNumberFormat="1" applyFont="1" applyFill="1" applyBorder="1" applyAlignment="1">
      <alignment horizontal="center" vertical="center" wrapText="1"/>
    </xf>
    <xf numFmtId="49" fontId="15" fillId="8" borderId="21" xfId="456" applyNumberFormat="1" applyFont="1" applyFill="1" applyBorder="1" applyAlignment="1">
      <alignment horizontal="center" vertical="center" wrapText="1"/>
    </xf>
    <xf numFmtId="194" fontId="12" fillId="0" borderId="21" xfId="456" applyNumberFormat="1" applyFont="1" applyBorder="1" applyAlignment="1">
      <alignment horizontal="center" vertical="center" wrapText="1"/>
    </xf>
    <xf numFmtId="49" fontId="16" fillId="0" borderId="175" xfId="480" applyNumberFormat="1" applyFont="1" applyBorder="1" applyAlignment="1">
      <alignment horizontal="left" vertical="center" wrapText="1"/>
    </xf>
    <xf numFmtId="49" fontId="18" fillId="0" borderId="175" xfId="480" applyNumberFormat="1" applyFont="1" applyBorder="1" applyAlignment="1">
      <alignment horizontal="left" vertical="center" wrapText="1"/>
    </xf>
    <xf numFmtId="296" fontId="18" fillId="0" borderId="175" xfId="480" applyNumberFormat="1" applyFont="1" applyBorder="1" applyAlignment="1">
      <alignment horizontal="left" vertical="center" wrapText="1"/>
    </xf>
    <xf numFmtId="194" fontId="8" fillId="4" borderId="194" xfId="456" applyNumberFormat="1" applyFont="1" applyFill="1" applyBorder="1" applyAlignment="1">
      <alignment horizontal="center" vertical="center" wrapText="1"/>
    </xf>
    <xf numFmtId="49" fontId="15" fillId="0" borderId="21" xfId="456" applyNumberFormat="1" applyFont="1" applyBorder="1" applyAlignment="1">
      <alignment horizontal="center" vertical="center" wrapText="1"/>
    </xf>
    <xf numFmtId="49" fontId="13" fillId="5" borderId="179"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5" fillId="0" borderId="21"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2" xfId="456" applyNumberFormat="1" applyFont="1" applyFill="1" applyBorder="1" applyAlignment="1">
      <alignment horizontal="left" vertical="center" wrapText="1"/>
    </xf>
    <xf numFmtId="49" fontId="13" fillId="5" borderId="189" xfId="456" applyNumberFormat="1" applyFont="1" applyFill="1" applyBorder="1" applyAlignment="1">
      <alignment horizontal="left" vertical="center" wrapText="1"/>
    </xf>
    <xf numFmtId="262" fontId="13" fillId="5" borderId="159" xfId="456" applyNumberFormat="1" applyFont="1" applyFill="1" applyBorder="1" applyAlignment="1">
      <alignment horizontal="center" vertical="center" wrapText="1"/>
    </xf>
    <xf numFmtId="262" fontId="75"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95" xfId="480" applyNumberFormat="1" applyFont="1" applyBorder="1" applyAlignment="1">
      <alignment horizontal="left" vertical="center" wrapText="1"/>
    </xf>
    <xf numFmtId="296" fontId="18" fillId="0" borderId="195" xfId="480" applyNumberFormat="1" applyFont="1" applyBorder="1" applyAlignment="1">
      <alignment horizontal="center" vertical="center" wrapText="1"/>
    </xf>
    <xf numFmtId="194" fontId="18" fillId="0" borderId="195" xfId="480" applyNumberFormat="1" applyFont="1" applyBorder="1" applyAlignment="1">
      <alignment horizontal="center" vertical="center" wrapText="1"/>
    </xf>
    <xf numFmtId="49" fontId="76" fillId="0" borderId="0" xfId="470" applyNumberFormat="1" applyFont="1">
      <alignment vertical="center"/>
    </xf>
    <xf numFmtId="49" fontId="44" fillId="0" borderId="0" xfId="470" applyNumberFormat="1" applyFont="1">
      <alignment vertical="center"/>
    </xf>
    <xf numFmtId="49" fontId="76"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77" fillId="0" borderId="196" xfId="470" applyNumberFormat="1" applyFont="1" applyBorder="1" applyAlignment="1">
      <alignment horizontal="center" vertical="center"/>
    </xf>
    <xf numFmtId="49" fontId="77" fillId="0" borderId="197" xfId="470" applyNumberFormat="1" applyFont="1" applyBorder="1" applyAlignment="1">
      <alignment horizontal="center" vertical="center"/>
    </xf>
    <xf numFmtId="49" fontId="77" fillId="0" borderId="198" xfId="470" applyNumberFormat="1" applyFont="1" applyBorder="1" applyAlignment="1">
      <alignment horizontal="center" vertical="center"/>
    </xf>
    <xf numFmtId="49" fontId="78" fillId="4" borderId="199" xfId="470" applyNumberFormat="1" applyFont="1" applyFill="1" applyBorder="1" applyAlignment="1">
      <alignment horizontal="center" vertical="center"/>
    </xf>
    <xf numFmtId="49" fontId="78" fillId="4" borderId="200" xfId="470" applyNumberFormat="1" applyFont="1" applyFill="1" applyBorder="1" applyAlignment="1">
      <alignment horizontal="center" vertical="center"/>
    </xf>
    <xf numFmtId="49" fontId="78" fillId="4" borderId="201" xfId="470" applyNumberFormat="1" applyFont="1" applyFill="1" applyBorder="1" applyAlignment="1">
      <alignment horizontal="center" vertical="center"/>
    </xf>
    <xf numFmtId="49" fontId="39" fillId="5" borderId="195" xfId="470" applyNumberFormat="1" applyFont="1" applyFill="1" applyBorder="1" applyAlignment="1">
      <alignment horizontal="center" vertical="center"/>
    </xf>
    <xf numFmtId="49" fontId="39" fillId="5" borderId="0" xfId="470" applyNumberFormat="1" applyFont="1" applyFill="1">
      <alignment vertical="center"/>
    </xf>
    <xf numFmtId="49" fontId="79" fillId="5" borderId="0" xfId="486" applyNumberFormat="1" applyFont="1" applyFill="1" applyBorder="1" applyAlignment="1" applyProtection="1">
      <alignment horizontal="center" vertical="center"/>
    </xf>
    <xf numFmtId="49" fontId="80" fillId="4" borderId="202" xfId="470" applyNumberFormat="1" applyFont="1" applyFill="1" applyBorder="1" applyAlignment="1">
      <alignment horizontal="center" vertical="center"/>
    </xf>
    <xf numFmtId="49" fontId="80" fillId="4" borderId="203" xfId="470" applyNumberFormat="1" applyFont="1" applyFill="1" applyBorder="1" applyAlignment="1">
      <alignment horizontal="center" vertical="center"/>
    </xf>
    <xf numFmtId="49" fontId="5" fillId="5" borderId="204" xfId="470" applyNumberFormat="1" applyFont="1" applyFill="1" applyBorder="1" applyAlignment="1">
      <alignment horizontal="center" vertical="center"/>
    </xf>
    <xf numFmtId="49" fontId="81" fillId="4" borderId="202" xfId="470" applyNumberFormat="1" applyFont="1" applyFill="1" applyBorder="1" applyAlignment="1">
      <alignment horizontal="center" vertical="center"/>
    </xf>
    <xf numFmtId="49" fontId="81" fillId="4" borderId="203" xfId="470" applyNumberFormat="1" applyFont="1" applyFill="1" applyBorder="1" applyAlignment="1">
      <alignment horizontal="center" vertical="center"/>
    </xf>
    <xf numFmtId="49" fontId="82" fillId="4" borderId="203" xfId="470" applyNumberFormat="1" applyFont="1" applyFill="1" applyBorder="1" applyAlignment="1">
      <alignment horizontal="center" vertical="center"/>
    </xf>
    <xf numFmtId="49" fontId="37" fillId="5" borderId="205" xfId="486" applyNumberFormat="1" applyFont="1" applyFill="1" applyBorder="1" applyAlignment="1" applyProtection="1">
      <alignment horizontal="center" vertical="center" wrapText="1"/>
    </xf>
    <xf numFmtId="49" fontId="37" fillId="5" borderId="206" xfId="486" applyNumberFormat="1" applyFont="1" applyFill="1" applyBorder="1" applyAlignment="1" applyProtection="1">
      <alignment horizontal="center" vertical="center" wrapText="1"/>
    </xf>
    <xf numFmtId="49" fontId="83" fillId="5" borderId="0" xfId="486" applyNumberFormat="1" applyFont="1" applyFill="1" applyBorder="1" applyAlignment="1" applyProtection="1">
      <alignment vertical="center" wrapText="1"/>
    </xf>
    <xf numFmtId="49" fontId="84" fillId="5" borderId="206" xfId="486" applyNumberFormat="1" applyFont="1" applyFill="1" applyBorder="1" applyAlignment="1" applyProtection="1">
      <alignment horizontal="center" vertical="center" wrapText="1"/>
    </xf>
    <xf numFmtId="49" fontId="37" fillId="5" borderId="207"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8"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8" xfId="470" applyNumberFormat="1" applyFont="1" applyFill="1" applyBorder="1">
      <alignment vertical="center"/>
    </xf>
    <xf numFmtId="49" fontId="3" fillId="5" borderId="209" xfId="470" applyNumberFormat="1" applyFont="1" applyFill="1" applyBorder="1">
      <alignment vertical="center"/>
    </xf>
    <xf numFmtId="49" fontId="81" fillId="4" borderId="202" xfId="486" applyNumberFormat="1" applyFont="1" applyFill="1" applyBorder="1" applyAlignment="1" applyProtection="1">
      <alignment horizontal="center" vertical="center"/>
    </xf>
    <xf numFmtId="49" fontId="81" fillId="4" borderId="203" xfId="486" applyNumberFormat="1" applyFont="1" applyFill="1" applyBorder="1" applyAlignment="1" applyProtection="1">
      <alignment horizontal="center" vertical="center"/>
    </xf>
    <xf numFmtId="49" fontId="83" fillId="5" borderId="0" xfId="470" applyNumberFormat="1" applyFont="1" applyFill="1" applyAlignment="1">
      <alignment vertical="center" wrapText="1"/>
    </xf>
    <xf numFmtId="49" fontId="44" fillId="0" borderId="204" xfId="470" applyNumberFormat="1" applyFont="1" applyBorder="1" applyAlignment="1">
      <alignment horizontal="center" vertical="center"/>
    </xf>
    <xf numFmtId="49" fontId="2" fillId="5" borderId="205" xfId="6" applyNumberFormat="1" applyFont="1" applyFill="1" applyBorder="1" applyAlignment="1" applyProtection="1">
      <alignment horizontal="center" vertical="center" wrapText="1"/>
    </xf>
    <xf numFmtId="49" fontId="2" fillId="5" borderId="206" xfId="6" applyNumberFormat="1" applyFont="1" applyFill="1" applyBorder="1" applyAlignment="1" applyProtection="1">
      <alignment horizontal="center" vertical="center" wrapText="1"/>
    </xf>
    <xf numFmtId="49" fontId="83" fillId="0" borderId="0" xfId="470" applyNumberFormat="1" applyFont="1" applyAlignment="1">
      <alignment vertical="center" wrapText="1"/>
    </xf>
    <xf numFmtId="49" fontId="85" fillId="5" borderId="205" xfId="486" applyNumberFormat="1" applyFont="1" applyFill="1" applyBorder="1" applyAlignment="1" applyProtection="1">
      <alignment horizontal="center" vertical="center" wrapText="1"/>
    </xf>
    <xf numFmtId="49" fontId="85" fillId="5" borderId="206" xfId="486" applyNumberFormat="1" applyFont="1" applyFill="1" applyBorder="1" applyAlignment="1" applyProtection="1">
      <alignment horizontal="center" vertical="center" wrapText="1"/>
    </xf>
    <xf numFmtId="49" fontId="2" fillId="5" borderId="205" xfId="486" applyNumberFormat="1" applyFont="1" applyFill="1" applyBorder="1" applyAlignment="1" applyProtection="1">
      <alignment horizontal="center" vertical="center" wrapText="1"/>
    </xf>
    <xf numFmtId="49" fontId="2" fillId="5" borderId="206" xfId="486" applyNumberFormat="1" applyFont="1" applyFill="1" applyBorder="1" applyAlignment="1" applyProtection="1">
      <alignment horizontal="center" vertical="center" wrapText="1"/>
    </xf>
    <xf numFmtId="49" fontId="37" fillId="5" borderId="210" xfId="486" applyNumberFormat="1" applyFont="1" applyFill="1" applyBorder="1" applyAlignment="1" applyProtection="1">
      <alignment vertical="center"/>
    </xf>
    <xf numFmtId="49" fontId="3" fillId="5" borderId="210" xfId="470" applyNumberFormat="1" applyFont="1" applyFill="1" applyBorder="1">
      <alignment vertical="center"/>
    </xf>
    <xf numFmtId="49" fontId="5" fillId="5" borderId="211" xfId="470" applyNumberFormat="1" applyFont="1" applyFill="1" applyBorder="1" applyAlignment="1">
      <alignment horizontal="center" vertical="center"/>
    </xf>
    <xf numFmtId="49" fontId="4" fillId="5" borderId="205" xfId="486" applyNumberFormat="1" applyFont="1" applyFill="1" applyBorder="1" applyAlignment="1" applyProtection="1">
      <alignment horizontal="center" vertical="center" wrapText="1"/>
    </xf>
    <xf numFmtId="49" fontId="4" fillId="5" borderId="206" xfId="486" applyNumberFormat="1" applyFont="1" applyFill="1" applyBorder="1" applyAlignment="1" applyProtection="1">
      <alignment horizontal="center" vertical="center" wrapText="1"/>
    </xf>
    <xf numFmtId="49" fontId="37" fillId="5" borderId="212"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6" fillId="5" borderId="213" xfId="486" applyNumberFormat="1" applyFont="1" applyFill="1" applyBorder="1" applyAlignment="1" applyProtection="1">
      <alignment vertical="center"/>
    </xf>
    <xf numFmtId="49" fontId="2" fillId="5" borderId="214" xfId="470" applyNumberFormat="1" applyFont="1" applyFill="1" applyBorder="1">
      <alignment vertical="center"/>
    </xf>
    <xf numFmtId="49" fontId="87" fillId="5" borderId="214" xfId="486" applyNumberFormat="1" applyFont="1" applyFill="1" applyBorder="1" applyAlignment="1" applyProtection="1">
      <alignment vertical="center"/>
    </xf>
    <xf numFmtId="49" fontId="86" fillId="5" borderId="215" xfId="486" applyNumberFormat="1" applyFont="1" applyFill="1" applyBorder="1" applyAlignment="1" applyProtection="1">
      <alignment vertical="center"/>
    </xf>
    <xf numFmtId="49" fontId="88" fillId="5" borderId="202" xfId="470" applyNumberFormat="1" applyFont="1" applyFill="1" applyBorder="1" applyAlignment="1">
      <alignment horizontal="left" vertical="center" wrapText="1"/>
    </xf>
    <xf numFmtId="49" fontId="88" fillId="5" borderId="210" xfId="470" applyNumberFormat="1" applyFont="1" applyFill="1" applyBorder="1" applyAlignment="1">
      <alignment horizontal="left" vertical="center" wrapText="1"/>
    </xf>
    <xf numFmtId="49" fontId="88" fillId="5" borderId="203" xfId="470" applyNumberFormat="1" applyFont="1" applyFill="1" applyBorder="1" applyAlignment="1">
      <alignment horizontal="left" vertical="center" wrapText="1"/>
    </xf>
    <xf numFmtId="49" fontId="88" fillId="5" borderId="211" xfId="470" applyNumberFormat="1" applyFont="1" applyFill="1" applyBorder="1" applyAlignment="1">
      <alignment horizontal="left" vertical="center" wrapText="1"/>
    </xf>
    <xf numFmtId="49" fontId="88" fillId="5" borderId="0" xfId="470" applyNumberFormat="1" applyFont="1" applyFill="1" applyAlignment="1">
      <alignment horizontal="left" vertical="center" wrapText="1"/>
    </xf>
    <xf numFmtId="49" fontId="88" fillId="5" borderId="216" xfId="470" applyNumberFormat="1" applyFont="1" applyFill="1" applyBorder="1" applyAlignment="1">
      <alignment horizontal="left" vertical="center" wrapText="1"/>
    </xf>
    <xf numFmtId="49" fontId="88" fillId="5" borderId="205" xfId="470" applyNumberFormat="1" applyFont="1" applyFill="1" applyBorder="1" applyAlignment="1">
      <alignment horizontal="left" vertical="center" wrapText="1"/>
    </xf>
    <xf numFmtId="49" fontId="88" fillId="5" borderId="217" xfId="470" applyNumberFormat="1" applyFont="1" applyFill="1" applyBorder="1" applyAlignment="1">
      <alignment horizontal="left" vertical="center" wrapText="1"/>
    </xf>
    <xf numFmtId="49" fontId="88" fillId="5" borderId="206" xfId="470" applyNumberFormat="1" applyFont="1" applyFill="1" applyBorder="1" applyAlignment="1">
      <alignment horizontal="left" vertical="center" wrapText="1"/>
    </xf>
    <xf numFmtId="49" fontId="89" fillId="5" borderId="212" xfId="486" applyNumberFormat="1" applyFont="1" applyFill="1" applyBorder="1" applyAlignment="1" applyProtection="1">
      <alignment horizontal="center" vertical="center"/>
    </xf>
    <xf numFmtId="49" fontId="89" fillId="5" borderId="210" xfId="486" applyNumberFormat="1" applyFont="1" applyFill="1" applyBorder="1" applyAlignment="1" applyProtection="1">
      <alignment horizontal="center" vertical="center"/>
    </xf>
    <xf numFmtId="49" fontId="89" fillId="5" borderId="218" xfId="486" applyNumberFormat="1" applyFont="1" applyFill="1" applyBorder="1" applyAlignment="1" applyProtection="1">
      <alignment horizontal="center" vertical="center"/>
    </xf>
    <xf numFmtId="49" fontId="90" fillId="4" borderId="219" xfId="470" applyNumberFormat="1" applyFont="1" applyFill="1" applyBorder="1" applyAlignment="1">
      <alignment horizontal="center"/>
    </xf>
    <xf numFmtId="49" fontId="90" fillId="4" borderId="220" xfId="470" applyNumberFormat="1" applyFont="1" applyFill="1" applyBorder="1" applyAlignment="1">
      <alignment horizontal="center"/>
    </xf>
    <xf numFmtId="49" fontId="90" fillId="4" borderId="221" xfId="470" applyNumberFormat="1" applyFont="1" applyFill="1" applyBorder="1" applyAlignment="1">
      <alignment horizontal="center"/>
    </xf>
    <xf numFmtId="49" fontId="91" fillId="0" borderId="0" xfId="470" applyNumberFormat="1" applyFont="1">
      <alignment vertical="center"/>
    </xf>
    <xf numFmtId="176" fontId="92" fillId="0" borderId="0" xfId="470" applyFont="1">
      <alignment vertical="center"/>
    </xf>
  </cellXfs>
  <cellStyles count="57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s>
  <tableStyles count="0" defaultTableStyle="TableStyleMedium2" defaultPivotStyle="PivotStyleLight16"/>
  <colors>
    <mruColors>
      <color rgb="00E0E0E0"/>
      <color rgb="00AEE1E4"/>
      <color rgb="00FEBC28"/>
      <color rgb="0000B0F0"/>
      <color rgb="00BAE6E8"/>
      <color rgb="00DCA3A3"/>
      <color rgb="007F9698"/>
      <color rgb="00FFFF00"/>
      <color rgb="00FF00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35</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48024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39</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07"/>
  <sheetViews>
    <sheetView tabSelected="1" workbookViewId="0">
      <selection activeCell="B2" sqref="B2:L2"/>
    </sheetView>
  </sheetViews>
  <sheetFormatPr defaultColWidth="9" defaultRowHeight="16.5"/>
  <cols>
    <col min="1" max="1" width="2.5" style="1287" customWidth="1"/>
    <col min="2" max="2" width="9.63333333333333" style="1287" customWidth="1"/>
    <col min="3" max="3" width="11.25" style="1287" customWidth="1"/>
    <col min="4" max="4" width="2.25" style="1287" customWidth="1"/>
    <col min="5" max="6" width="11.25" style="1287" customWidth="1"/>
    <col min="7" max="7" width="2.25" style="1287" customWidth="1"/>
    <col min="8" max="9" width="11.25" style="1287" customWidth="1"/>
    <col min="10" max="10" width="2.25" style="1287" customWidth="1"/>
    <col min="11" max="11" width="11.25" style="1287" customWidth="1"/>
    <col min="12" max="12" width="12" style="1287" customWidth="1"/>
    <col min="13" max="16384" width="9" style="1287"/>
  </cols>
  <sheetData>
    <row r="1" ht="9.75" customHeight="1" spans="1:16">
      <c r="A1" s="1288"/>
      <c r="B1" s="1289"/>
      <c r="C1" s="1290"/>
      <c r="D1" s="1290"/>
      <c r="E1" s="1290"/>
      <c r="F1" s="1290"/>
      <c r="G1" s="1290"/>
      <c r="H1" s="1290"/>
      <c r="I1" s="1290"/>
      <c r="J1" s="1290"/>
      <c r="K1" s="1290"/>
      <c r="L1" s="1291"/>
    </row>
    <row r="2" ht="51.6" customHeight="1" spans="1:16">
      <c r="A2" s="1288"/>
      <c r="B2" s="1292" t="s">
        <v>0</v>
      </c>
      <c r="C2" s="1293"/>
      <c r="D2" s="1293"/>
      <c r="E2" s="1293"/>
      <c r="F2" s="1293"/>
      <c r="G2" s="1293"/>
      <c r="H2" s="1293"/>
      <c r="I2" s="1293"/>
      <c r="J2" s="1293"/>
      <c r="K2" s="1293"/>
      <c r="L2" s="1294"/>
    </row>
    <row r="3" s="1284" customFormat="1" ht="22.15" customHeight="1" spans="1:16">
      <c r="A3" s="1288"/>
      <c r="B3" s="1295" t="s">
        <v>1</v>
      </c>
      <c r="C3" s="1295"/>
      <c r="D3" s="1295"/>
      <c r="E3" s="1295"/>
      <c r="F3" s="1295"/>
      <c r="G3" s="1295"/>
      <c r="H3" s="1295"/>
      <c r="I3" s="1295"/>
      <c r="J3" s="1295"/>
      <c r="K3" s="1295"/>
      <c r="L3" s="1296" t="s">
        <v>2</v>
      </c>
      <c r="M3" s="1287"/>
    </row>
    <row r="4" ht="8.25" customHeight="1" spans="1:16">
      <c r="A4" s="1288"/>
      <c r="B4" s="1297"/>
      <c r="C4" s="1297"/>
      <c r="D4" s="1297"/>
      <c r="E4" s="1297"/>
      <c r="F4" s="1297"/>
      <c r="G4" s="1297"/>
      <c r="H4" s="1297"/>
      <c r="I4" s="1297"/>
      <c r="J4" s="1297"/>
      <c r="K4" s="1297"/>
      <c r="L4" s="1297"/>
    </row>
    <row r="5" s="1285" customFormat="1" ht="27.75" customHeight="1" spans="1:16">
      <c r="A5" s="1288"/>
      <c r="B5" s="1298" t="s">
        <v>3</v>
      </c>
      <c r="C5" s="1299"/>
      <c r="D5" s="1300"/>
      <c r="E5" s="1301" t="s">
        <v>4</v>
      </c>
      <c r="F5" s="1302"/>
      <c r="G5" s="1300"/>
      <c r="H5" s="1301" t="s">
        <v>5</v>
      </c>
      <c r="I5" s="1302"/>
      <c r="J5" s="1300"/>
      <c r="K5" s="1301" t="s">
        <v>6</v>
      </c>
      <c r="L5" s="1303"/>
      <c r="M5" s="1287"/>
    </row>
    <row r="6" s="1286" customFormat="1" ht="50.25" customHeight="1" spans="1:16">
      <c r="A6" s="1288"/>
      <c r="B6" s="1304" t="s">
        <v>7</v>
      </c>
      <c r="C6" s="1305"/>
      <c r="D6" s="1306"/>
      <c r="E6" s="1304" t="s">
        <v>8</v>
      </c>
      <c r="F6" s="1305"/>
      <c r="G6" s="1306"/>
      <c r="H6" s="1304" t="s">
        <v>9</v>
      </c>
      <c r="I6" s="1305"/>
      <c r="J6" s="1306"/>
      <c r="K6" s="1304" t="s">
        <v>10</v>
      </c>
      <c r="L6" s="1307"/>
      <c r="M6" s="1287"/>
    </row>
    <row r="7" ht="15" customHeight="1" spans="1:16">
      <c r="A7" s="1288"/>
      <c r="B7" s="1308"/>
      <c r="C7" s="1309"/>
      <c r="D7" s="1309"/>
      <c r="E7" s="1310"/>
      <c r="F7" s="1311"/>
      <c r="G7" s="1309"/>
      <c r="H7" s="1310"/>
      <c r="I7" s="1311"/>
      <c r="J7" s="1309"/>
      <c r="K7" s="1312"/>
      <c r="L7" s="1313"/>
    </row>
    <row r="8" s="1285" customFormat="1" ht="27.75" customHeight="1" spans="1:16">
      <c r="A8" s="1288"/>
      <c r="B8" s="1301" t="s">
        <v>11</v>
      </c>
      <c r="C8" s="1302"/>
      <c r="D8" s="1300"/>
      <c r="E8" s="1314" t="s">
        <v>12</v>
      </c>
      <c r="F8" s="1315"/>
      <c r="G8" s="1300"/>
      <c r="H8" s="1301" t="s">
        <v>13</v>
      </c>
      <c r="I8" s="1303"/>
      <c r="J8" s="1300"/>
      <c r="K8" s="1301" t="s">
        <v>14</v>
      </c>
      <c r="L8" s="1302"/>
      <c r="M8" s="1287"/>
    </row>
    <row r="9" s="1286" customFormat="1" ht="71.1" customHeight="1" spans="1:16">
      <c r="A9" s="1288"/>
      <c r="B9" s="1304" t="s">
        <v>15</v>
      </c>
      <c r="C9" s="1305"/>
      <c r="D9" s="1306"/>
      <c r="E9" s="1304" t="s">
        <v>16</v>
      </c>
      <c r="F9" s="1305"/>
      <c r="G9" s="1316"/>
      <c r="H9" s="1304" t="s">
        <v>17</v>
      </c>
      <c r="I9" s="1307"/>
      <c r="J9" s="1316"/>
      <c r="K9" s="1304" t="s">
        <v>18</v>
      </c>
      <c r="L9" s="1305"/>
      <c r="M9" s="1287"/>
    </row>
    <row r="10" ht="15" customHeight="1" spans="1:16">
      <c r="A10" s="1288"/>
      <c r="B10" s="1308"/>
      <c r="C10" s="1309"/>
      <c r="D10" s="1309"/>
      <c r="E10" s="1310"/>
      <c r="F10" s="1311"/>
      <c r="G10" s="1309"/>
      <c r="H10" s="1310"/>
      <c r="I10" s="1311"/>
      <c r="J10" s="1309"/>
      <c r="K10" s="1312"/>
      <c r="L10" s="1313"/>
    </row>
    <row r="11" s="1285" customFormat="1" ht="27.75" customHeight="1" spans="1:16">
      <c r="A11" s="1288"/>
      <c r="B11" s="1301" t="s">
        <v>19</v>
      </c>
      <c r="C11" s="1303"/>
      <c r="D11" s="1300"/>
      <c r="E11" s="1301" t="s">
        <v>20</v>
      </c>
      <c r="F11" s="1302"/>
      <c r="G11" s="1317"/>
      <c r="H11" s="1301" t="s">
        <v>21</v>
      </c>
      <c r="I11" s="1302"/>
      <c r="J11" s="1300"/>
      <c r="K11" s="1301" t="s">
        <v>22</v>
      </c>
      <c r="L11" s="1302"/>
      <c r="M11" s="1287"/>
    </row>
    <row r="12" s="1286" customFormat="1" ht="71.1" customHeight="1" spans="1:16">
      <c r="A12" s="1288"/>
      <c r="B12" s="1304" t="s">
        <v>23</v>
      </c>
      <c r="C12" s="1307"/>
      <c r="D12" s="1316"/>
      <c r="E12" s="1304" t="s">
        <v>24</v>
      </c>
      <c r="F12" s="1305"/>
      <c r="G12" s="1317"/>
      <c r="H12" s="1318" t="s">
        <v>25</v>
      </c>
      <c r="I12" s="1319"/>
      <c r="J12" s="1316"/>
      <c r="K12" s="1304" t="s">
        <v>26</v>
      </c>
      <c r="L12" s="1305"/>
      <c r="M12" s="1287"/>
      <c r="P12" s="1320"/>
    </row>
    <row r="13" ht="15" customHeight="1" spans="1:16">
      <c r="A13" s="1288"/>
      <c r="B13" s="1308"/>
      <c r="C13" s="1309"/>
      <c r="D13" s="1309"/>
      <c r="E13" s="1310"/>
      <c r="F13" s="1311"/>
      <c r="G13" s="1309"/>
      <c r="H13" s="1310"/>
      <c r="I13" s="1311"/>
      <c r="J13" s="1309"/>
      <c r="K13" s="1312"/>
      <c r="L13" s="1313"/>
    </row>
    <row r="14" s="1285" customFormat="1" ht="27.75" customHeight="1" spans="1:16">
      <c r="A14" s="1288"/>
      <c r="B14" s="1301" t="s">
        <v>27</v>
      </c>
      <c r="C14" s="1302"/>
      <c r="E14" s="1301" t="s">
        <v>28</v>
      </c>
      <c r="F14" s="1303"/>
      <c r="G14" s="1300"/>
      <c r="H14" s="1301" t="s">
        <v>29</v>
      </c>
      <c r="I14" s="1302"/>
      <c r="J14" s="1300"/>
      <c r="K14" s="1301" t="s">
        <v>30</v>
      </c>
      <c r="L14" s="1302"/>
    </row>
    <row r="15" s="1286" customFormat="1" ht="71.1" customHeight="1" spans="1:16">
      <c r="A15" s="1288"/>
      <c r="B15" s="1321" t="s">
        <v>31</v>
      </c>
      <c r="C15" s="1322"/>
      <c r="E15" s="1304" t="s">
        <v>32</v>
      </c>
      <c r="F15" s="1305"/>
      <c r="G15" s="1306"/>
      <c r="H15" s="1304" t="s">
        <v>33</v>
      </c>
      <c r="I15" s="1305"/>
      <c r="J15" s="1306"/>
      <c r="K15" s="1323" t="s">
        <v>34</v>
      </c>
      <c r="L15" s="1324"/>
    </row>
    <row r="16" ht="15" customHeight="1" spans="1:16">
      <c r="A16" s="1288"/>
      <c r="B16" s="1308"/>
      <c r="C16" s="1309"/>
      <c r="D16" s="1309"/>
      <c r="E16" s="1325"/>
      <c r="F16" s="1311"/>
      <c r="G16" s="1309"/>
      <c r="H16" s="1325"/>
      <c r="I16" s="1311"/>
      <c r="J16" s="1309"/>
      <c r="K16" s="1326"/>
      <c r="L16" s="1313"/>
    </row>
    <row r="17" s="1285" customFormat="1" ht="27.75" customHeight="1" spans="1:13">
      <c r="A17" s="1288"/>
      <c r="B17" s="1301" t="s">
        <v>35</v>
      </c>
      <c r="C17" s="1302"/>
      <c r="D17" s="1327"/>
      <c r="E17" s="1301" t="s">
        <v>36</v>
      </c>
      <c r="F17" s="1303"/>
      <c r="G17" s="1306"/>
      <c r="H17" s="1306"/>
      <c r="I17" s="1306"/>
      <c r="J17" s="1306"/>
      <c r="K17" s="1306"/>
      <c r="L17" s="1306"/>
      <c r="M17" s="1287"/>
    </row>
    <row r="18" s="1286" customFormat="1" ht="71.1" customHeight="1" spans="1:13">
      <c r="A18" s="1288"/>
      <c r="B18" s="1328" t="s">
        <v>37</v>
      </c>
      <c r="C18" s="1329"/>
      <c r="D18" s="1306"/>
      <c r="E18" s="1304" t="s">
        <v>38</v>
      </c>
      <c r="F18" s="1307"/>
      <c r="G18" s="1306"/>
      <c r="H18" s="1306"/>
      <c r="I18" s="1306"/>
      <c r="J18" s="1306"/>
      <c r="K18" s="1306"/>
      <c r="L18" s="1306"/>
      <c r="M18" s="1287"/>
    </row>
    <row r="19" ht="15" customHeight="1" spans="1:13">
      <c r="A19" s="1288"/>
      <c r="B19" s="1330"/>
      <c r="C19" s="1309"/>
      <c r="D19" s="1309"/>
      <c r="E19" s="1331"/>
      <c r="F19" s="1311"/>
      <c r="G19" s="1309"/>
      <c r="H19" s="1331"/>
      <c r="I19" s="1311"/>
      <c r="J19" s="1309"/>
      <c r="K19" s="1311"/>
      <c r="L19" s="1313"/>
    </row>
    <row r="20" ht="15.75" customHeight="1" spans="1:13">
      <c r="A20" s="1288"/>
      <c r="B20" s="1332"/>
      <c r="C20" s="1333"/>
      <c r="D20" s="1333"/>
      <c r="E20" s="1334"/>
      <c r="F20" s="1333"/>
      <c r="G20" s="1333"/>
      <c r="H20" s="1334"/>
      <c r="I20" s="1333"/>
      <c r="J20" s="1333"/>
      <c r="K20" s="1333"/>
      <c r="L20" s="1335"/>
    </row>
    <row r="21" ht="9" customHeight="1" spans="1:13">
      <c r="A21" s="1288"/>
      <c r="B21" s="1336" t="s">
        <v>39</v>
      </c>
      <c r="C21" s="1337"/>
      <c r="D21" s="1337"/>
      <c r="E21" s="1337"/>
      <c r="F21" s="1337"/>
      <c r="G21" s="1337"/>
      <c r="H21" s="1337"/>
      <c r="I21" s="1337"/>
      <c r="J21" s="1337"/>
      <c r="K21" s="1337"/>
      <c r="L21" s="1338"/>
    </row>
    <row r="22" ht="9" customHeight="1" spans="1:13">
      <c r="A22" s="1288"/>
      <c r="B22" s="1339"/>
      <c r="C22" s="1340"/>
      <c r="D22" s="1340"/>
      <c r="E22" s="1340"/>
      <c r="F22" s="1340"/>
      <c r="G22" s="1340"/>
      <c r="H22" s="1340"/>
      <c r="I22" s="1340"/>
      <c r="J22" s="1340"/>
      <c r="K22" s="1340"/>
      <c r="L22" s="1341"/>
    </row>
    <row r="23" ht="9" customHeight="1" spans="1:13">
      <c r="A23" s="1288"/>
      <c r="B23" s="1339"/>
      <c r="C23" s="1340"/>
      <c r="D23" s="1340"/>
      <c r="E23" s="1340"/>
      <c r="F23" s="1340"/>
      <c r="G23" s="1340"/>
      <c r="H23" s="1340"/>
      <c r="I23" s="1340"/>
      <c r="J23" s="1340"/>
      <c r="K23" s="1340"/>
      <c r="L23" s="1341"/>
    </row>
    <row r="24" ht="9" customHeight="1" spans="1:13">
      <c r="A24" s="1288"/>
      <c r="B24" s="1342"/>
      <c r="C24" s="1343"/>
      <c r="D24" s="1343"/>
      <c r="E24" s="1343"/>
      <c r="F24" s="1343"/>
      <c r="G24" s="1343"/>
      <c r="H24" s="1343"/>
      <c r="I24" s="1343"/>
      <c r="J24" s="1343"/>
      <c r="K24" s="1343"/>
      <c r="L24" s="1344"/>
    </row>
    <row r="25" ht="30" customHeight="1" spans="1:13">
      <c r="A25" s="1288"/>
      <c r="B25" s="1345" t="s">
        <v>40</v>
      </c>
      <c r="C25" s="1346"/>
      <c r="D25" s="1346"/>
      <c r="E25" s="1346"/>
      <c r="F25" s="1346"/>
      <c r="G25" s="1346"/>
      <c r="H25" s="1346"/>
      <c r="I25" s="1346"/>
      <c r="J25" s="1346"/>
      <c r="K25" s="1346"/>
      <c r="L25" s="1347"/>
    </row>
    <row r="26" ht="43.9" customHeight="1" spans="1:13">
      <c r="A26" s="1288"/>
      <c r="B26" s="1348" t="s">
        <v>41</v>
      </c>
      <c r="C26" s="1349"/>
      <c r="D26" s="1349"/>
      <c r="E26" s="1349"/>
      <c r="F26" s="1349"/>
      <c r="G26" s="1349"/>
      <c r="H26" s="1349"/>
      <c r="I26" s="1349"/>
      <c r="J26" s="1349"/>
      <c r="K26" s="1349"/>
      <c r="L26" s="1350"/>
    </row>
    <row r="27" spans="1:13">
      <c r="A27" s="1288"/>
    </row>
    <row r="28" spans="1:13">
      <c r="A28" s="1288"/>
      <c r="B28" s="1351" t="s">
        <v>42</v>
      </c>
    </row>
    <row r="29" spans="1:13">
      <c r="A29" s="1288"/>
      <c r="B29" s="1351" t="s">
        <v>43</v>
      </c>
    </row>
    <row r="30" spans="1:13">
      <c r="A30" s="1288"/>
      <c r="B30" s="1351" t="s">
        <v>44</v>
      </c>
    </row>
    <row r="31" spans="1:13">
      <c r="A31" s="1288"/>
      <c r="B31" s="1351" t="s">
        <v>45</v>
      </c>
    </row>
    <row r="32" spans="1:13">
      <c r="A32" s="1288"/>
      <c r="B32" s="1351" t="s">
        <v>46</v>
      </c>
    </row>
    <row r="33" spans="1:2">
      <c r="A33" s="1288"/>
      <c r="B33" s="1351" t="s">
        <v>47</v>
      </c>
    </row>
    <row r="34" spans="1:2">
      <c r="A34" s="1288"/>
      <c r="B34" s="1351" t="s">
        <v>48</v>
      </c>
    </row>
    <row r="35" spans="1:2">
      <c r="A35" s="1288"/>
      <c r="B35" s="1351" t="s">
        <v>49</v>
      </c>
    </row>
    <row r="36" spans="1:2">
      <c r="A36" s="1288"/>
      <c r="B36" s="1351" t="s">
        <v>50</v>
      </c>
    </row>
    <row r="37" spans="1:2">
      <c r="A37" s="1288"/>
      <c r="B37" s="1351" t="s">
        <v>51</v>
      </c>
    </row>
    <row r="38" spans="1:2">
      <c r="A38" s="1288"/>
      <c r="B38" s="1351" t="s">
        <v>52</v>
      </c>
    </row>
    <row r="39" spans="1:2">
      <c r="A39" s="1288"/>
      <c r="B39" s="1351" t="s">
        <v>53</v>
      </c>
    </row>
    <row r="40" spans="1:2">
      <c r="A40" s="1288"/>
      <c r="B40" s="1351" t="s">
        <v>54</v>
      </c>
    </row>
    <row r="41" spans="1:2">
      <c r="A41" s="1288"/>
      <c r="B41" s="1351" t="s">
        <v>55</v>
      </c>
    </row>
    <row r="42" spans="1:2">
      <c r="A42" s="1288"/>
      <c r="B42" s="1351" t="s">
        <v>56</v>
      </c>
    </row>
    <row r="43" spans="1:2">
      <c r="A43" s="1288"/>
      <c r="B43" s="1351" t="s">
        <v>57</v>
      </c>
    </row>
    <row r="44" spans="1:2">
      <c r="A44" s="1288"/>
      <c r="B44" s="1351" t="s">
        <v>58</v>
      </c>
    </row>
    <row r="45" spans="1:2">
      <c r="A45" s="1288"/>
      <c r="B45" s="1351" t="s">
        <v>59</v>
      </c>
    </row>
    <row r="46" spans="1:2">
      <c r="A46" s="1288"/>
      <c r="B46" s="1351" t="s">
        <v>60</v>
      </c>
    </row>
    <row r="47" spans="1:2">
      <c r="A47" s="1288"/>
      <c r="B47" s="1351" t="s">
        <v>61</v>
      </c>
    </row>
    <row r="48" spans="1:2">
      <c r="A48" s="1288"/>
      <c r="B48" s="1351" t="s">
        <v>62</v>
      </c>
    </row>
    <row r="49" spans="1:2">
      <c r="A49" s="1288"/>
      <c r="B49" s="1351" t="s">
        <v>63</v>
      </c>
    </row>
    <row r="50" spans="1:2">
      <c r="A50" s="1288"/>
      <c r="B50" s="1351" t="s">
        <v>64</v>
      </c>
    </row>
    <row r="51" spans="1:2">
      <c r="A51" s="1288"/>
      <c r="B51" s="1351" t="s">
        <v>65</v>
      </c>
    </row>
    <row r="52" spans="1:2">
      <c r="A52" s="1288"/>
      <c r="B52" s="1351" t="s">
        <v>66</v>
      </c>
    </row>
    <row r="53" spans="1:2">
      <c r="A53" s="1288"/>
      <c r="B53" s="1351" t="s">
        <v>67</v>
      </c>
    </row>
    <row r="54" spans="1:2">
      <c r="A54" s="1288"/>
      <c r="B54" s="1351" t="s">
        <v>68</v>
      </c>
    </row>
    <row r="55" spans="1:2">
      <c r="A55" s="1288"/>
      <c r="B55" s="1351" t="s">
        <v>69</v>
      </c>
    </row>
    <row r="56" spans="1:2">
      <c r="A56" s="1288"/>
      <c r="B56" s="1351" t="s">
        <v>70</v>
      </c>
    </row>
    <row r="57" spans="1:2">
      <c r="A57" s="1288"/>
      <c r="B57" s="1351" t="s">
        <v>71</v>
      </c>
    </row>
    <row r="58" spans="1:2">
      <c r="A58" s="1288"/>
      <c r="B58" s="1351" t="s">
        <v>72</v>
      </c>
    </row>
    <row r="59" spans="1:2">
      <c r="A59" s="1288"/>
      <c r="B59" s="1351" t="s">
        <v>73</v>
      </c>
    </row>
    <row r="60" spans="1:2">
      <c r="A60" s="1288"/>
      <c r="B60" s="1351" t="s">
        <v>74</v>
      </c>
    </row>
    <row r="61" spans="1:2">
      <c r="A61" s="1288"/>
      <c r="B61" s="1351" t="s">
        <v>75</v>
      </c>
    </row>
    <row r="62" spans="1:2">
      <c r="A62" s="1288"/>
      <c r="B62" s="1351" t="s">
        <v>76</v>
      </c>
    </row>
    <row r="63" spans="1:2">
      <c r="A63" s="1288"/>
      <c r="B63" s="1351" t="s">
        <v>77</v>
      </c>
    </row>
    <row r="64" spans="1:2">
      <c r="A64" s="1288"/>
      <c r="B64" s="1351" t="s">
        <v>78</v>
      </c>
    </row>
    <row r="65" spans="1:2">
      <c r="A65" s="1288"/>
      <c r="B65" s="1351" t="s">
        <v>79</v>
      </c>
    </row>
    <row r="66" spans="1:2">
      <c r="A66" s="1288"/>
      <c r="B66" s="1351" t="s">
        <v>80</v>
      </c>
    </row>
    <row r="67" spans="1:2">
      <c r="A67" s="1288"/>
      <c r="B67" s="1351" t="s">
        <v>81</v>
      </c>
    </row>
    <row r="68" spans="1:2">
      <c r="A68" s="1288"/>
      <c r="B68" s="1351" t="s">
        <v>82</v>
      </c>
    </row>
    <row r="69" spans="1:2">
      <c r="A69" s="1288"/>
      <c r="B69" s="1351" t="s">
        <v>83</v>
      </c>
    </row>
    <row r="70" spans="1:2">
      <c r="A70" s="1288"/>
      <c r="B70" s="1351" t="s">
        <v>84</v>
      </c>
    </row>
    <row r="71" spans="1:2">
      <c r="A71" s="1288"/>
      <c r="B71" s="1351" t="s">
        <v>85</v>
      </c>
    </row>
    <row r="72" spans="1:2">
      <c r="A72" s="1288"/>
      <c r="B72" s="1351" t="s">
        <v>86</v>
      </c>
    </row>
    <row r="73" spans="1:2">
      <c r="A73" s="1288"/>
      <c r="B73" s="1351" t="s">
        <v>87</v>
      </c>
    </row>
    <row r="74" spans="1:2">
      <c r="A74" s="1288"/>
      <c r="B74" s="1351" t="s">
        <v>88</v>
      </c>
    </row>
    <row r="75" spans="1:2">
      <c r="A75" s="1288"/>
      <c r="B75" s="1351" t="s">
        <v>89</v>
      </c>
    </row>
    <row r="76" spans="1:2">
      <c r="A76" s="1288"/>
      <c r="B76" s="1351" t="s">
        <v>90</v>
      </c>
    </row>
    <row r="77" spans="1:2">
      <c r="A77" s="1288"/>
      <c r="B77" s="1351" t="s">
        <v>91</v>
      </c>
    </row>
    <row r="78" spans="1:2">
      <c r="A78" s="1288"/>
      <c r="B78" s="1351" t="s">
        <v>92</v>
      </c>
    </row>
    <row r="79" spans="1:2">
      <c r="A79" s="1288"/>
      <c r="B79" s="1351" t="s">
        <v>93</v>
      </c>
    </row>
    <row r="80" spans="1:2">
      <c r="A80" s="1288"/>
      <c r="B80" s="1351" t="s">
        <v>94</v>
      </c>
    </row>
    <row r="81" spans="1:2">
      <c r="A81" s="1288"/>
      <c r="B81" s="1351" t="s">
        <v>95</v>
      </c>
    </row>
    <row r="82" spans="1:2">
      <c r="A82" s="1288"/>
      <c r="B82" s="1351" t="s">
        <v>96</v>
      </c>
    </row>
    <row r="83" spans="1:2">
      <c r="A83" s="1288"/>
      <c r="B83" s="1351" t="s">
        <v>97</v>
      </c>
    </row>
    <row r="84" spans="1:2">
      <c r="A84" s="1288"/>
      <c r="B84" s="1351" t="s">
        <v>98</v>
      </c>
    </row>
    <row r="85" spans="1:2">
      <c r="A85" s="1288"/>
      <c r="B85" s="1351" t="s">
        <v>99</v>
      </c>
    </row>
    <row r="86" spans="1:2">
      <c r="A86" s="1288"/>
      <c r="B86" s="1351" t="s">
        <v>100</v>
      </c>
    </row>
    <row r="87" spans="1:2">
      <c r="A87" s="1288"/>
      <c r="B87" s="1351" t="s">
        <v>101</v>
      </c>
    </row>
    <row r="88" spans="1:2">
      <c r="A88" s="1288"/>
      <c r="B88" s="1351" t="s">
        <v>102</v>
      </c>
    </row>
    <row r="89" spans="1:2">
      <c r="A89" s="1288"/>
      <c r="B89" s="1351" t="s">
        <v>103</v>
      </c>
    </row>
    <row r="90" spans="1:2">
      <c r="A90" s="1288"/>
      <c r="B90" s="1351" t="s">
        <v>104</v>
      </c>
    </row>
    <row r="91" spans="1:2">
      <c r="A91" s="1288"/>
      <c r="B91" s="1351" t="s">
        <v>105</v>
      </c>
    </row>
    <row r="92" spans="1:2">
      <c r="A92" s="1288"/>
      <c r="B92" s="1351" t="s">
        <v>106</v>
      </c>
    </row>
    <row r="93" spans="1:2">
      <c r="A93" s="1288"/>
      <c r="B93" s="1351" t="s">
        <v>107</v>
      </c>
    </row>
    <row r="94" spans="1:2">
      <c r="A94" s="1288"/>
      <c r="B94" s="1351" t="s">
        <v>108</v>
      </c>
    </row>
    <row r="95" spans="1:2">
      <c r="A95" s="1288"/>
      <c r="B95" s="1351" t="s">
        <v>109</v>
      </c>
    </row>
    <row r="96" spans="1:2">
      <c r="A96" s="1288"/>
      <c r="B96" s="1351" t="s">
        <v>110</v>
      </c>
    </row>
    <row r="97" spans="1:2">
      <c r="A97" s="1288"/>
      <c r="B97" s="1351" t="s">
        <v>111</v>
      </c>
    </row>
    <row r="98" spans="1:2">
      <c r="A98" s="1288"/>
      <c r="B98" s="1351" t="s">
        <v>112</v>
      </c>
    </row>
    <row r="99" spans="1:2">
      <c r="A99" s="1288"/>
      <c r="B99" s="1351" t="s">
        <v>113</v>
      </c>
    </row>
    <row r="100" spans="1:2">
      <c r="A100" s="1288"/>
      <c r="B100" s="1351" t="s">
        <v>114</v>
      </c>
    </row>
    <row r="101" spans="1:2">
      <c r="A101" s="1288"/>
      <c r="B101" s="1351" t="s">
        <v>115</v>
      </c>
    </row>
    <row r="102" spans="1:2">
      <c r="A102" s="1288"/>
      <c r="B102" s="1351" t="s">
        <v>116</v>
      </c>
    </row>
    <row r="103" spans="1:2">
      <c r="A103" s="1288"/>
      <c r="B103" s="1351" t="s">
        <v>117</v>
      </c>
    </row>
    <row r="104" spans="1:2">
      <c r="A104" s="1288"/>
      <c r="B104" s="1351" t="s">
        <v>118</v>
      </c>
    </row>
    <row r="105" spans="1:2">
      <c r="A105" s="1288"/>
      <c r="B105" s="1351" t="s">
        <v>119</v>
      </c>
    </row>
    <row r="106" spans="1:2">
      <c r="A106" s="1288"/>
      <c r="B106" s="1351" t="s">
        <v>120</v>
      </c>
    </row>
    <row r="107" spans="1:2">
      <c r="A107" s="1288"/>
      <c r="B107" s="1351" t="s">
        <v>121</v>
      </c>
    </row>
    <row r="108" spans="1:2">
      <c r="A108" s="1288"/>
      <c r="B108" s="1351" t="s">
        <v>122</v>
      </c>
    </row>
    <row r="109" spans="1:2">
      <c r="A109" s="1288"/>
      <c r="B109" s="1351" t="s">
        <v>123</v>
      </c>
    </row>
    <row r="110" spans="1:2">
      <c r="A110" s="1288"/>
      <c r="B110" s="1351" t="s">
        <v>124</v>
      </c>
    </row>
    <row r="111" spans="1:2">
      <c r="A111" s="1288"/>
      <c r="B111" s="1351" t="s">
        <v>125</v>
      </c>
    </row>
    <row r="112" spans="1:2">
      <c r="A112" s="1288"/>
      <c r="B112" s="1351" t="s">
        <v>126</v>
      </c>
    </row>
    <row r="113" spans="1:2">
      <c r="A113" s="1288"/>
      <c r="B113" s="1351" t="s">
        <v>127</v>
      </c>
    </row>
    <row r="114" spans="1:2">
      <c r="A114" s="1288"/>
      <c r="B114" s="1351" t="s">
        <v>128</v>
      </c>
    </row>
    <row r="115" spans="1:2">
      <c r="A115" s="1288"/>
      <c r="B115" s="1351" t="s">
        <v>129</v>
      </c>
    </row>
    <row r="116" spans="1:2">
      <c r="A116" s="1288"/>
      <c r="B116" s="1351" t="s">
        <v>130</v>
      </c>
    </row>
    <row r="117" spans="1:2">
      <c r="A117" s="1288"/>
      <c r="B117" s="1351" t="s">
        <v>131</v>
      </c>
    </row>
    <row r="118" spans="1:2">
      <c r="A118" s="1288"/>
      <c r="B118" s="1351" t="s">
        <v>132</v>
      </c>
    </row>
    <row r="119" spans="1:2">
      <c r="A119" s="1288"/>
      <c r="B119" s="1351" t="s">
        <v>133</v>
      </c>
    </row>
    <row r="120" spans="1:2">
      <c r="A120" s="1288"/>
      <c r="B120" s="1351" t="s">
        <v>134</v>
      </c>
    </row>
    <row r="121" spans="1:2">
      <c r="A121" s="1288"/>
      <c r="B121" s="1351" t="s">
        <v>135</v>
      </c>
    </row>
    <row r="122" spans="1:2">
      <c r="A122" s="1288"/>
      <c r="B122" s="1351" t="s">
        <v>136</v>
      </c>
    </row>
    <row r="123" spans="1:2">
      <c r="A123" s="1288"/>
      <c r="B123" s="1351" t="s">
        <v>137</v>
      </c>
    </row>
    <row r="124" spans="1:2">
      <c r="A124" s="1288"/>
      <c r="B124" s="1351" t="s">
        <v>138</v>
      </c>
    </row>
    <row r="125" spans="1:2">
      <c r="A125" s="1288"/>
      <c r="B125" s="1351" t="s">
        <v>139</v>
      </c>
    </row>
    <row r="126" spans="1:2">
      <c r="A126" s="1288"/>
      <c r="B126" s="1351" t="s">
        <v>140</v>
      </c>
    </row>
    <row r="127" spans="1:2">
      <c r="A127" s="1288"/>
      <c r="B127" s="1351" t="s">
        <v>141</v>
      </c>
    </row>
    <row r="128" spans="1:2">
      <c r="A128" s="1288"/>
      <c r="B128" s="1351" t="s">
        <v>142</v>
      </c>
    </row>
    <row r="129" spans="1:2">
      <c r="A129" s="1288"/>
      <c r="B129" s="1351" t="s">
        <v>143</v>
      </c>
    </row>
    <row r="130" spans="1:2">
      <c r="A130" s="1288"/>
      <c r="B130" s="1351" t="s">
        <v>144</v>
      </c>
    </row>
    <row r="131" spans="1:2">
      <c r="A131" s="1288"/>
      <c r="B131" s="1351" t="s">
        <v>145</v>
      </c>
    </row>
    <row r="132" spans="1:2">
      <c r="A132" s="1288"/>
      <c r="B132" s="1351" t="s">
        <v>146</v>
      </c>
    </row>
    <row r="133" spans="1:2">
      <c r="A133" s="1288"/>
      <c r="B133" s="1351" t="s">
        <v>147</v>
      </c>
    </row>
    <row r="134" spans="1:2">
      <c r="A134" s="1288"/>
      <c r="B134" s="1351" t="s">
        <v>148</v>
      </c>
    </row>
    <row r="135" spans="1:2">
      <c r="A135" s="1288"/>
      <c r="B135" s="1351" t="s">
        <v>149</v>
      </c>
    </row>
    <row r="136" spans="1:2">
      <c r="A136" s="1288"/>
      <c r="B136" s="1351" t="s">
        <v>150</v>
      </c>
    </row>
    <row r="137" spans="1:2">
      <c r="A137" s="1288"/>
      <c r="B137" s="1351" t="s">
        <v>151</v>
      </c>
    </row>
    <row r="138" spans="1:2">
      <c r="A138" s="1288"/>
      <c r="B138" s="1351" t="s">
        <v>152</v>
      </c>
    </row>
    <row r="139" spans="1:2">
      <c r="A139" s="1288"/>
      <c r="B139" s="1351" t="s">
        <v>153</v>
      </c>
    </row>
    <row r="140" spans="1:2">
      <c r="A140" s="1288"/>
      <c r="B140" s="1351" t="s">
        <v>154</v>
      </c>
    </row>
    <row r="141" spans="1:2">
      <c r="A141" s="1288"/>
      <c r="B141" s="1351" t="s">
        <v>155</v>
      </c>
    </row>
    <row r="142" spans="1:2">
      <c r="A142" s="1288"/>
      <c r="B142" s="1351" t="s">
        <v>156</v>
      </c>
    </row>
    <row r="143" spans="1:2">
      <c r="A143" s="1288"/>
      <c r="B143" s="1351" t="s">
        <v>157</v>
      </c>
    </row>
    <row r="144" spans="1:2">
      <c r="A144" s="1288"/>
      <c r="B144" s="1351" t="s">
        <v>158</v>
      </c>
    </row>
    <row r="145" spans="1:2">
      <c r="A145" s="1288"/>
      <c r="B145" s="1351" t="s">
        <v>159</v>
      </c>
    </row>
    <row r="146" spans="1:2">
      <c r="A146" s="1288"/>
      <c r="B146" s="1351" t="s">
        <v>160</v>
      </c>
    </row>
    <row r="147" spans="1:2">
      <c r="A147" s="1288"/>
      <c r="B147" s="1351" t="s">
        <v>161</v>
      </c>
    </row>
    <row r="148" spans="1:2">
      <c r="A148" s="1288"/>
      <c r="B148" s="1351" t="s">
        <v>162</v>
      </c>
    </row>
    <row r="149" spans="1:2">
      <c r="A149" s="1288"/>
      <c r="B149" s="1351" t="s">
        <v>163</v>
      </c>
    </row>
    <row r="150" spans="1:2">
      <c r="A150" s="1288"/>
      <c r="B150" s="1351" t="s">
        <v>164</v>
      </c>
    </row>
    <row r="151" spans="1:2">
      <c r="A151" s="1288"/>
      <c r="B151" s="1351" t="s">
        <v>165</v>
      </c>
    </row>
    <row r="152" spans="1:2">
      <c r="A152" s="1288"/>
      <c r="B152" s="1351" t="s">
        <v>166</v>
      </c>
    </row>
    <row r="153" spans="1:2">
      <c r="A153" s="1288"/>
      <c r="B153" s="1351" t="s">
        <v>167</v>
      </c>
    </row>
    <row r="154" spans="1:2">
      <c r="A154" s="1288"/>
      <c r="B154" s="1351" t="s">
        <v>168</v>
      </c>
    </row>
    <row r="155" spans="1:2">
      <c r="A155" s="1288"/>
      <c r="B155" s="1351" t="s">
        <v>169</v>
      </c>
    </row>
    <row r="156" spans="1:2">
      <c r="A156" s="1288"/>
      <c r="B156" s="1351" t="s">
        <v>170</v>
      </c>
    </row>
    <row r="157" spans="1:2">
      <c r="A157" s="1288"/>
      <c r="B157" s="1351" t="s">
        <v>171</v>
      </c>
    </row>
    <row r="158" spans="1:2">
      <c r="A158" s="1288"/>
      <c r="B158" s="1351" t="s">
        <v>172</v>
      </c>
    </row>
    <row r="159" spans="1:2">
      <c r="A159" s="1288"/>
      <c r="B159" s="1351" t="s">
        <v>173</v>
      </c>
    </row>
    <row r="160" spans="1:2">
      <c r="A160" s="1288"/>
      <c r="B160" s="1351" t="s">
        <v>174</v>
      </c>
    </row>
    <row r="161" spans="1:2">
      <c r="A161" s="1288"/>
      <c r="B161" s="1351" t="s">
        <v>175</v>
      </c>
    </row>
    <row r="162" spans="1:2">
      <c r="A162" s="1288"/>
      <c r="B162" s="1351" t="s">
        <v>176</v>
      </c>
    </row>
    <row r="163" spans="1:2">
      <c r="A163" s="1288"/>
      <c r="B163" s="1351" t="s">
        <v>177</v>
      </c>
    </row>
    <row r="164" spans="1:2">
      <c r="A164" s="1288"/>
      <c r="B164" s="1351" t="s">
        <v>178</v>
      </c>
    </row>
    <row r="165" spans="1:2">
      <c r="A165" s="1288"/>
      <c r="B165" s="1351" t="s">
        <v>179</v>
      </c>
    </row>
    <row r="166" spans="1:2">
      <c r="A166" s="1288"/>
      <c r="B166" s="1351" t="s">
        <v>180</v>
      </c>
    </row>
    <row r="167" spans="1:2">
      <c r="A167" s="1288"/>
      <c r="B167" s="1351" t="s">
        <v>181</v>
      </c>
    </row>
    <row r="168" spans="1:2">
      <c r="A168" s="1288"/>
      <c r="B168" s="1351" t="s">
        <v>182</v>
      </c>
    </row>
    <row r="169" spans="1:2">
      <c r="A169" s="1288"/>
      <c r="B169" s="1351" t="s">
        <v>183</v>
      </c>
    </row>
    <row r="170" spans="1:2">
      <c r="A170" s="1288"/>
      <c r="B170" s="1351" t="s">
        <v>184</v>
      </c>
    </row>
    <row r="171" spans="1:2">
      <c r="A171" s="1288"/>
      <c r="B171" s="1351" t="s">
        <v>185</v>
      </c>
    </row>
    <row r="172" spans="1:2">
      <c r="A172" s="1288"/>
      <c r="B172" s="1351" t="s">
        <v>186</v>
      </c>
    </row>
    <row r="173" spans="1:2">
      <c r="A173" s="1288"/>
      <c r="B173" s="1351" t="s">
        <v>187</v>
      </c>
    </row>
    <row r="174" spans="1:2">
      <c r="A174" s="1288"/>
      <c r="B174" s="1351" t="s">
        <v>188</v>
      </c>
    </row>
    <row r="175" spans="1:2">
      <c r="A175" s="1288"/>
      <c r="B175" s="1351" t="s">
        <v>189</v>
      </c>
    </row>
    <row r="176" spans="1:2">
      <c r="A176" s="1288"/>
      <c r="B176" s="1351" t="s">
        <v>190</v>
      </c>
    </row>
    <row r="177" spans="1:2">
      <c r="A177" s="1288"/>
      <c r="B177" s="1351" t="s">
        <v>191</v>
      </c>
    </row>
    <row r="178" spans="1:2">
      <c r="A178" s="1288"/>
      <c r="B178" s="1351" t="s">
        <v>192</v>
      </c>
    </row>
    <row r="179" spans="1:2">
      <c r="A179" s="1288"/>
      <c r="B179" s="1351" t="s">
        <v>193</v>
      </c>
    </row>
    <row r="180" spans="1:2">
      <c r="A180" s="1288"/>
      <c r="B180" s="1351" t="s">
        <v>194</v>
      </c>
    </row>
    <row r="181" spans="1:2">
      <c r="A181" s="1288"/>
      <c r="B181" s="1351" t="s">
        <v>195</v>
      </c>
    </row>
    <row r="182" spans="1:2">
      <c r="A182" s="1288"/>
      <c r="B182" s="1351" t="s">
        <v>196</v>
      </c>
    </row>
    <row r="183" spans="1:2">
      <c r="A183" s="1288"/>
      <c r="B183" s="1351" t="s">
        <v>197</v>
      </c>
    </row>
    <row r="184" spans="1:2">
      <c r="A184" s="1288"/>
      <c r="B184" s="1351" t="s">
        <v>198</v>
      </c>
    </row>
    <row r="185" spans="1:2">
      <c r="A185" s="1288"/>
      <c r="B185" s="1351" t="s">
        <v>199</v>
      </c>
    </row>
    <row r="186" spans="1:2">
      <c r="A186" s="1288"/>
      <c r="B186" s="1351" t="s">
        <v>200</v>
      </c>
    </row>
    <row r="187" spans="1:2">
      <c r="A187" s="1288"/>
      <c r="B187" s="1351" t="s">
        <v>201</v>
      </c>
    </row>
    <row r="188" spans="1:2">
      <c r="A188" s="1288"/>
      <c r="B188" s="1351" t="s">
        <v>202</v>
      </c>
    </row>
    <row r="189" spans="1:2">
      <c r="A189" s="1288"/>
      <c r="B189" s="1351" t="s">
        <v>203</v>
      </c>
    </row>
    <row r="190" spans="1:2">
      <c r="A190" s="1288"/>
      <c r="B190" s="1351" t="s">
        <v>204</v>
      </c>
    </row>
    <row r="191" spans="1:2">
      <c r="A191" s="1288"/>
      <c r="B191" s="1351" t="s">
        <v>205</v>
      </c>
    </row>
    <row r="192" spans="1:2">
      <c r="A192" s="1288"/>
      <c r="B192" s="1351" t="s">
        <v>206</v>
      </c>
    </row>
    <row r="193" spans="1:2">
      <c r="A193" s="1288"/>
      <c r="B193" s="1352" t="s">
        <v>207</v>
      </c>
    </row>
    <row r="194" spans="1:2">
      <c r="A194" s="1288"/>
      <c r="B194" s="1352" t="s">
        <v>208</v>
      </c>
    </row>
    <row r="195" spans="1:2">
      <c r="A195" s="1288"/>
      <c r="B195" s="1352" t="s">
        <v>209</v>
      </c>
    </row>
    <row r="196" spans="1:2">
      <c r="A196" s="1288"/>
      <c r="B196" s="1352" t="s">
        <v>210</v>
      </c>
    </row>
    <row r="197" spans="1:2">
      <c r="A197" s="1288"/>
      <c r="B197" s="1352" t="s">
        <v>211</v>
      </c>
    </row>
    <row r="198" spans="1:2">
      <c r="A198" s="1288"/>
      <c r="B198" s="1352" t="s">
        <v>212</v>
      </c>
    </row>
    <row r="199" spans="1:2">
      <c r="A199" s="1288"/>
      <c r="B199" s="1352" t="s">
        <v>213</v>
      </c>
    </row>
    <row r="200" spans="1:2">
      <c r="A200" s="1288"/>
      <c r="B200" s="1352" t="s">
        <v>214</v>
      </c>
    </row>
    <row r="201" spans="1:2">
      <c r="A201" s="1288"/>
      <c r="B201" s="1352" t="s">
        <v>215</v>
      </c>
    </row>
    <row r="202" spans="1:2">
      <c r="A202" s="1288"/>
      <c r="B202" s="1352" t="s">
        <v>216</v>
      </c>
    </row>
    <row r="203" spans="1:2">
      <c r="A203" s="1288"/>
      <c r="B203" s="1352" t="s">
        <v>217</v>
      </c>
    </row>
    <row r="204" spans="1:2">
      <c r="A204" s="1288"/>
      <c r="B204" s="1352" t="s">
        <v>218</v>
      </c>
    </row>
    <row r="205" spans="1:2">
      <c r="A205" s="1288"/>
      <c r="B205" s="1352" t="s">
        <v>219</v>
      </c>
    </row>
    <row r="206" spans="1:2">
      <c r="A206" s="1288"/>
      <c r="B206" s="1352" t="s">
        <v>220</v>
      </c>
    </row>
    <row r="207" spans="1:2">
      <c r="A207" s="1288"/>
      <c r="B207" s="1352" t="s">
        <v>221</v>
      </c>
    </row>
    <row r="208" spans="1:2">
      <c r="A208" s="1288"/>
      <c r="B208" s="1352" t="s">
        <v>222</v>
      </c>
    </row>
    <row r="209" spans="1:2">
      <c r="A209" s="1288"/>
      <c r="B209" s="1352" t="s">
        <v>223</v>
      </c>
    </row>
    <row r="210" spans="1:2">
      <c r="A210" s="1288"/>
      <c r="B210" s="1352" t="s">
        <v>224</v>
      </c>
    </row>
    <row r="211" spans="1:2">
      <c r="A211" s="1288"/>
      <c r="B211" s="1352" t="s">
        <v>225</v>
      </c>
    </row>
    <row r="212" spans="1:2">
      <c r="A212" s="1288"/>
      <c r="B212" s="1352" t="s">
        <v>226</v>
      </c>
    </row>
    <row r="213" spans="1:2">
      <c r="A213" s="1288"/>
      <c r="B213" s="1352" t="s">
        <v>227</v>
      </c>
    </row>
    <row r="214" spans="1:2">
      <c r="A214" s="1288"/>
      <c r="B214" s="1352" t="s">
        <v>228</v>
      </c>
    </row>
    <row r="215" spans="1:2">
      <c r="A215" s="1288"/>
      <c r="B215" s="1352" t="s">
        <v>229</v>
      </c>
    </row>
    <row r="216" spans="1:2">
      <c r="A216" s="1288"/>
      <c r="B216" s="1352" t="s">
        <v>230</v>
      </c>
    </row>
    <row r="217" spans="1:2">
      <c r="A217" s="1288"/>
      <c r="B217" s="1352" t="s">
        <v>231</v>
      </c>
    </row>
    <row r="218" spans="1:2">
      <c r="A218" s="1288"/>
      <c r="B218" s="1352" t="s">
        <v>232</v>
      </c>
    </row>
    <row r="219" spans="1:2">
      <c r="A219" s="1288"/>
      <c r="B219" s="1352" t="s">
        <v>233</v>
      </c>
    </row>
    <row r="220" spans="1:2">
      <c r="A220" s="1288"/>
      <c r="B220" s="1352" t="s">
        <v>234</v>
      </c>
    </row>
    <row r="221" spans="1:2">
      <c r="A221" s="1288"/>
      <c r="B221" s="1352" t="s">
        <v>235</v>
      </c>
    </row>
    <row r="222" spans="1:2">
      <c r="A222" s="1288"/>
      <c r="B222" s="1352" t="s">
        <v>236</v>
      </c>
    </row>
    <row r="223" spans="1:2">
      <c r="A223" s="1288"/>
      <c r="B223" s="1352" t="s">
        <v>237</v>
      </c>
    </row>
    <row r="224" spans="1:2">
      <c r="A224" s="1288"/>
      <c r="B224" s="1352" t="s">
        <v>238</v>
      </c>
    </row>
    <row r="225" spans="1:2">
      <c r="A225" s="1288"/>
      <c r="B225" s="1352" t="s">
        <v>239</v>
      </c>
    </row>
    <row r="226" spans="1:2">
      <c r="A226" s="1288"/>
      <c r="B226" s="1352" t="s">
        <v>240</v>
      </c>
    </row>
    <row r="227" spans="1:2">
      <c r="A227" s="1288"/>
      <c r="B227" s="1352" t="s">
        <v>241</v>
      </c>
    </row>
    <row r="228" spans="1:2">
      <c r="A228" s="1288"/>
      <c r="B228" s="1352" t="s">
        <v>242</v>
      </c>
    </row>
    <row r="229" spans="1:2">
      <c r="A229" s="1288"/>
      <c r="B229" s="1352" t="s">
        <v>243</v>
      </c>
    </row>
    <row r="230" spans="1:2">
      <c r="A230" s="1288"/>
      <c r="B230" s="1352" t="s">
        <v>244</v>
      </c>
    </row>
    <row r="231" spans="1:2">
      <c r="A231" s="1288"/>
      <c r="B231" s="1352" t="s">
        <v>245</v>
      </c>
    </row>
    <row r="232" spans="1:2">
      <c r="A232" s="1288"/>
      <c r="B232" s="1352" t="s">
        <v>246</v>
      </c>
    </row>
    <row r="233" spans="1:2">
      <c r="A233" s="1288"/>
      <c r="B233" s="1352" t="s">
        <v>247</v>
      </c>
    </row>
    <row r="234" spans="1:2">
      <c r="A234" s="1288"/>
      <c r="B234" s="1352" t="s">
        <v>248</v>
      </c>
    </row>
    <row r="235" spans="1:2">
      <c r="A235" s="1288"/>
      <c r="B235" s="1352" t="s">
        <v>249</v>
      </c>
    </row>
    <row r="236" spans="1:2">
      <c r="A236" s="1288"/>
      <c r="B236" s="1352" t="s">
        <v>250</v>
      </c>
    </row>
    <row r="237" spans="1:2">
      <c r="A237" s="1288"/>
      <c r="B237" s="1352" t="s">
        <v>251</v>
      </c>
    </row>
    <row r="238" spans="1:2">
      <c r="A238" s="1288"/>
      <c r="B238" s="1352" t="s">
        <v>252</v>
      </c>
    </row>
    <row r="239" spans="1:2">
      <c r="A239" s="1288"/>
      <c r="B239" s="1352" t="s">
        <v>253</v>
      </c>
    </row>
    <row r="240" spans="1:2">
      <c r="A240" s="1288"/>
      <c r="B240" s="1352" t="s">
        <v>254</v>
      </c>
    </row>
    <row r="241" spans="1:2">
      <c r="A241" s="1288"/>
      <c r="B241" s="1352" t="s">
        <v>255</v>
      </c>
    </row>
    <row r="242" spans="1:2">
      <c r="A242" s="1288"/>
      <c r="B242" s="1352" t="s">
        <v>256</v>
      </c>
    </row>
    <row r="243" spans="1:2">
      <c r="A243" s="1288"/>
      <c r="B243" s="1352" t="s">
        <v>257</v>
      </c>
    </row>
    <row r="244" spans="1:2">
      <c r="A244" s="1288"/>
      <c r="B244" s="1352" t="s">
        <v>258</v>
      </c>
    </row>
    <row r="245" spans="1:2">
      <c r="A245" s="1288"/>
      <c r="B245" s="1352" t="s">
        <v>259</v>
      </c>
    </row>
    <row r="246" spans="1:2">
      <c r="A246" s="1288"/>
      <c r="B246" s="1352" t="s">
        <v>260</v>
      </c>
    </row>
    <row r="247" spans="1:2">
      <c r="A247" s="1288"/>
      <c r="B247" s="1352" t="s">
        <v>261</v>
      </c>
    </row>
    <row r="248" spans="1:2">
      <c r="A248" s="1288"/>
      <c r="B248" s="1352" t="s">
        <v>262</v>
      </c>
    </row>
    <row r="249" spans="1:2">
      <c r="A249" s="1288"/>
      <c r="B249" s="1352" t="s">
        <v>263</v>
      </c>
    </row>
    <row r="250" spans="1:2">
      <c r="A250" s="1288"/>
      <c r="B250" s="1352" t="s">
        <v>264</v>
      </c>
    </row>
    <row r="251" spans="1:2">
      <c r="A251" s="1288"/>
      <c r="B251" s="1352" t="s">
        <v>265</v>
      </c>
    </row>
    <row r="252" spans="1:2">
      <c r="A252" s="1288"/>
      <c r="B252" s="1352" t="s">
        <v>266</v>
      </c>
    </row>
    <row r="253" spans="1:2">
      <c r="A253" s="1288"/>
      <c r="B253" s="1352" t="s">
        <v>267</v>
      </c>
    </row>
    <row r="254" spans="1:2">
      <c r="A254" s="1288"/>
      <c r="B254" s="1352" t="s">
        <v>268</v>
      </c>
    </row>
    <row r="255" spans="1:2">
      <c r="A255" s="1288"/>
      <c r="B255" s="1352" t="s">
        <v>269</v>
      </c>
    </row>
    <row r="256" spans="1:2">
      <c r="A256" s="1288"/>
      <c r="B256" s="1352" t="s">
        <v>270</v>
      </c>
    </row>
    <row r="257" spans="1:2">
      <c r="A257" s="1288"/>
      <c r="B257" s="1352" t="s">
        <v>271</v>
      </c>
    </row>
    <row r="258" spans="1:2">
      <c r="A258" s="1288"/>
      <c r="B258" s="1352" t="s">
        <v>272</v>
      </c>
    </row>
    <row r="259" spans="1:2">
      <c r="A259" s="1288"/>
      <c r="B259" s="1352" t="s">
        <v>273</v>
      </c>
    </row>
    <row r="260" spans="1:2">
      <c r="A260" s="1288"/>
      <c r="B260" s="1352" t="s">
        <v>274</v>
      </c>
    </row>
    <row r="261" spans="1:2">
      <c r="A261" s="1288"/>
      <c r="B261" s="1352" t="s">
        <v>275</v>
      </c>
    </row>
    <row r="262" spans="1:2">
      <c r="A262" s="1288"/>
      <c r="B262" s="1352" t="s">
        <v>276</v>
      </c>
    </row>
    <row r="263" spans="1:2">
      <c r="A263" s="1288"/>
      <c r="B263" s="1352" t="s">
        <v>277</v>
      </c>
    </row>
    <row r="264" spans="1:2">
      <c r="A264" s="1288"/>
      <c r="B264" s="1352" t="s">
        <v>278</v>
      </c>
    </row>
    <row r="265" spans="1:2">
      <c r="A265" s="1288"/>
      <c r="B265" s="1352" t="s">
        <v>279</v>
      </c>
    </row>
    <row r="266" spans="1:2">
      <c r="A266" s="1288"/>
      <c r="B266" s="1352" t="s">
        <v>280</v>
      </c>
    </row>
    <row r="267" spans="1:2">
      <c r="A267" s="1288"/>
      <c r="B267" s="1352" t="s">
        <v>281</v>
      </c>
    </row>
    <row r="268" spans="1:2">
      <c r="A268" s="1288"/>
      <c r="B268" s="1352" t="s">
        <v>282</v>
      </c>
    </row>
    <row r="269" spans="1:2">
      <c r="A269" s="1288"/>
      <c r="B269" s="1352" t="s">
        <v>283</v>
      </c>
    </row>
    <row r="270" spans="1:2">
      <c r="A270" s="1288"/>
      <c r="B270" s="1352" t="s">
        <v>284</v>
      </c>
    </row>
    <row r="271" spans="1:2">
      <c r="A271" s="1288"/>
      <c r="B271" s="1352" t="s">
        <v>285</v>
      </c>
    </row>
    <row r="272" spans="1:2">
      <c r="A272" s="1288"/>
      <c r="B272" s="1352" t="s">
        <v>286</v>
      </c>
    </row>
    <row r="273" spans="1:2">
      <c r="A273" s="1288"/>
      <c r="B273" s="1352" t="s">
        <v>287</v>
      </c>
    </row>
    <row r="274" spans="1:2">
      <c r="A274" s="1288"/>
      <c r="B274" s="1352" t="s">
        <v>288</v>
      </c>
    </row>
    <row r="275" spans="1:2">
      <c r="A275" s="1288"/>
      <c r="B275" s="1352" t="s">
        <v>289</v>
      </c>
    </row>
    <row r="276" spans="1:2">
      <c r="A276" s="1288"/>
      <c r="B276" s="1352" t="s">
        <v>290</v>
      </c>
    </row>
    <row r="277" spans="1:2">
      <c r="A277" s="1288"/>
      <c r="B277" s="1352" t="s">
        <v>291</v>
      </c>
    </row>
    <row r="278" spans="1:2">
      <c r="A278" s="1288"/>
      <c r="B278" s="1352" t="s">
        <v>292</v>
      </c>
    </row>
    <row r="279" spans="1:2">
      <c r="A279" s="1288"/>
      <c r="B279" s="1352" t="s">
        <v>293</v>
      </c>
    </row>
    <row r="280" spans="1:2">
      <c r="A280" s="1288"/>
      <c r="B280" s="1352" t="s">
        <v>294</v>
      </c>
    </row>
    <row r="281" spans="1:2">
      <c r="A281" s="1288"/>
      <c r="B281" s="1352" t="s">
        <v>295</v>
      </c>
    </row>
    <row r="282" spans="1:2">
      <c r="A282" s="1288"/>
      <c r="B282" s="1352" t="s">
        <v>296</v>
      </c>
    </row>
    <row r="283" spans="1:2">
      <c r="A283" s="1288"/>
      <c r="B283" s="1352" t="s">
        <v>297</v>
      </c>
    </row>
    <row r="284" spans="1:2">
      <c r="A284" s="1288"/>
      <c r="B284" s="1352" t="s">
        <v>298</v>
      </c>
    </row>
    <row r="285" spans="1:2">
      <c r="A285" s="1288"/>
      <c r="B285" s="1352" t="s">
        <v>299</v>
      </c>
    </row>
    <row r="286" spans="1:2">
      <c r="A286" s="1288"/>
      <c r="B286" s="1352" t="s">
        <v>300</v>
      </c>
    </row>
    <row r="287" spans="1:2">
      <c r="A287" s="1288"/>
      <c r="B287" s="1352" t="s">
        <v>301</v>
      </c>
    </row>
    <row r="288" spans="1:2">
      <c r="A288" s="1288"/>
      <c r="B288" s="1352" t="s">
        <v>302</v>
      </c>
    </row>
    <row r="289" spans="1:2">
      <c r="A289" s="1288"/>
      <c r="B289" s="1352" t="s">
        <v>303</v>
      </c>
    </row>
    <row r="290" spans="1:2">
      <c r="A290" s="1288"/>
      <c r="B290" s="1352" t="s">
        <v>304</v>
      </c>
    </row>
    <row r="291" spans="1:2">
      <c r="A291" s="1288"/>
      <c r="B291" s="1352" t="s">
        <v>305</v>
      </c>
    </row>
    <row r="292" spans="1:2">
      <c r="A292" s="1288"/>
      <c r="B292" s="1352" t="s">
        <v>306</v>
      </c>
    </row>
    <row r="293" spans="1:2">
      <c r="A293" s="1288"/>
      <c r="B293" s="1352" t="s">
        <v>307</v>
      </c>
    </row>
    <row r="294" spans="1:2">
      <c r="A294" s="1288"/>
      <c r="B294" s="1352" t="s">
        <v>308</v>
      </c>
    </row>
    <row r="295" spans="1:2">
      <c r="A295" s="1288"/>
      <c r="B295" s="1352" t="s">
        <v>309</v>
      </c>
    </row>
    <row r="296" spans="1:2">
      <c r="A296" s="1288"/>
      <c r="B296" s="1352" t="s">
        <v>310</v>
      </c>
    </row>
    <row r="297" spans="1:2">
      <c r="A297" s="1288"/>
      <c r="B297" s="1352" t="s">
        <v>311</v>
      </c>
    </row>
    <row r="298" spans="1:2">
      <c r="A298" s="1288"/>
      <c r="B298" s="1352" t="s">
        <v>312</v>
      </c>
    </row>
    <row r="299" spans="1:2">
      <c r="A299" s="1288"/>
      <c r="B299" s="1352" t="s">
        <v>313</v>
      </c>
    </row>
    <row r="300" spans="1:2">
      <c r="A300" s="1288"/>
      <c r="B300" s="1352" t="s">
        <v>314</v>
      </c>
    </row>
    <row r="301" spans="1:2">
      <c r="A301" s="1288"/>
      <c r="B301" s="1352" t="s">
        <v>315</v>
      </c>
    </row>
    <row r="302" spans="1:2">
      <c r="A302" s="1288"/>
      <c r="B302" s="1352" t="s">
        <v>316</v>
      </c>
    </row>
    <row r="303" spans="1:2">
      <c r="A303" s="1288"/>
      <c r="B303" s="1352" t="s">
        <v>317</v>
      </c>
    </row>
    <row r="304" spans="1:2">
      <c r="A304" s="1288"/>
      <c r="B304" s="1352" t="s">
        <v>318</v>
      </c>
    </row>
    <row r="305" spans="1:2">
      <c r="A305" s="1288"/>
      <c r="B305" s="1352" t="s">
        <v>319</v>
      </c>
    </row>
    <row r="306" spans="1:2">
      <c r="A306" s="1288"/>
      <c r="B306" s="1352" t="s">
        <v>320</v>
      </c>
    </row>
    <row r="307" spans="1:2">
      <c r="A307" s="1288"/>
      <c r="B307" s="1352" t="s">
        <v>321</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07"/>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长轴距版"/>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K72"/>
  <sheetViews>
    <sheetView zoomScale="90" zoomScaleNormal="90" workbookViewId="0">
      <selection activeCell="A1" sqref="A1:G1"/>
    </sheetView>
  </sheetViews>
  <sheetFormatPr defaultColWidth="9" defaultRowHeight="16.5"/>
  <cols>
    <col min="1" max="1" width="14.6333333333333" style="1136" customWidth="1"/>
    <col min="2" max="2" width="65.3833333333333" style="1136" customWidth="1"/>
    <col min="3" max="3" width="20.6333333333333" style="1139" customWidth="1"/>
    <col min="4" max="4" width="20.6333333333333" style="1140" customWidth="1"/>
    <col min="5" max="5" width="17.075" style="1141" customWidth="1"/>
    <col min="6" max="6" width="13.6333333333333" style="1142" customWidth="1"/>
    <col min="7" max="7" width="22.8833333333333" style="1143" customWidth="1"/>
    <col min="8" max="8" width="9" style="150"/>
    <col min="9" max="9" width="9" style="1138"/>
    <col min="10" max="16384" width="9" style="150"/>
  </cols>
  <sheetData>
    <row r="1" s="1135" customFormat="1" ht="48" customHeight="1" spans="1:11">
      <c r="A1" s="1144" t="s">
        <v>3</v>
      </c>
      <c r="B1" s="1145"/>
      <c r="C1" s="1145"/>
      <c r="D1" s="1146"/>
      <c r="E1" s="1146"/>
      <c r="F1" s="1147"/>
      <c r="G1" s="1147"/>
      <c r="I1" s="1138"/>
    </row>
    <row r="2" s="1136" customFormat="1" ht="45" customHeight="1" spans="1:11">
      <c r="A2" s="1148" t="s">
        <v>322</v>
      </c>
      <c r="B2" s="1149"/>
      <c r="C2" s="1149"/>
      <c r="D2" s="1149"/>
      <c r="E2" s="1150"/>
      <c r="F2" s="1149"/>
      <c r="G2" s="1151"/>
      <c r="I2" s="1138"/>
    </row>
    <row r="3" s="1136" customFormat="1" ht="61" customHeight="1" spans="1:11">
      <c r="A3" s="1152" t="s">
        <v>323</v>
      </c>
      <c r="B3" s="1153"/>
      <c r="C3" s="1153"/>
      <c r="D3" s="1153"/>
      <c r="E3" s="1154"/>
      <c r="F3" s="1153"/>
      <c r="G3" s="1153"/>
      <c r="I3" s="1138"/>
    </row>
    <row r="4" s="1136" customFormat="1" ht="310" customHeight="1" spans="1:11">
      <c r="A4" s="1155" t="s">
        <v>324</v>
      </c>
      <c r="B4" s="1155"/>
      <c r="C4" s="1155"/>
      <c r="D4" s="1155"/>
      <c r="E4" s="1156"/>
      <c r="F4" s="1155"/>
      <c r="G4" s="1155"/>
      <c r="I4" s="1138"/>
    </row>
    <row r="5" s="1135" customFormat="1" ht="54.75" customHeight="1" spans="1:11">
      <c r="A5" s="1157" t="s">
        <v>325</v>
      </c>
      <c r="B5" s="1158"/>
      <c r="C5" s="1158"/>
      <c r="D5" s="1159"/>
      <c r="E5" s="1159"/>
      <c r="F5" s="1160"/>
      <c r="G5" s="1161"/>
      <c r="H5" s="1162" t="s">
        <v>326</v>
      </c>
      <c r="I5" s="1138"/>
    </row>
    <row r="6" s="1136" customFormat="1" ht="30" customHeight="1" spans="1:11">
      <c r="A6" s="1163" t="s">
        <v>327</v>
      </c>
      <c r="B6" s="1164" t="s">
        <v>328</v>
      </c>
      <c r="C6" s="1165" t="s">
        <v>329</v>
      </c>
      <c r="D6" s="1166" t="s">
        <v>330</v>
      </c>
      <c r="E6" s="1167" t="s">
        <v>331</v>
      </c>
      <c r="F6" s="1168" t="s">
        <v>332</v>
      </c>
      <c r="G6" s="1169" t="s">
        <v>333</v>
      </c>
      <c r="I6" s="1138"/>
    </row>
    <row r="7" s="1136" customFormat="1" ht="26.1" customHeight="1" spans="1:11">
      <c r="A7" s="1170" t="s">
        <v>334</v>
      </c>
      <c r="B7" s="1171" t="s">
        <v>335</v>
      </c>
      <c r="C7" s="1172">
        <v>322800</v>
      </c>
      <c r="D7" s="1172">
        <v>296653.25</v>
      </c>
      <c r="E7" s="1173">
        <v>292653.25</v>
      </c>
      <c r="F7" s="1174">
        <f t="shared" ref="F7:F11" si="0">1-D7/C7</f>
        <v>0.0809998451053284</v>
      </c>
      <c r="G7" s="1175" t="s">
        <v>336</v>
      </c>
      <c r="I7" s="1138"/>
      <c r="K7" s="1176"/>
    </row>
    <row r="8" s="1136" customFormat="1" ht="26.1" customHeight="1" spans="1:11">
      <c r="A8" s="1170"/>
      <c r="B8" s="242" t="s">
        <v>337</v>
      </c>
      <c r="C8" s="1172">
        <v>346800</v>
      </c>
      <c r="D8" s="1172">
        <v>318708.59</v>
      </c>
      <c r="E8" s="1173">
        <v>312708.59</v>
      </c>
      <c r="F8" s="1174">
        <f t="shared" si="0"/>
        <v>0.0810017589388696</v>
      </c>
      <c r="G8" s="1175"/>
      <c r="I8" s="1138"/>
      <c r="K8" s="1176"/>
    </row>
    <row r="9" s="1136" customFormat="1" ht="26.1" customHeight="1" spans="1:11">
      <c r="A9" s="1170"/>
      <c r="B9" s="242" t="s">
        <v>338</v>
      </c>
      <c r="C9" s="1172">
        <v>346800</v>
      </c>
      <c r="D9" s="1172">
        <v>318709.72</v>
      </c>
      <c r="E9" s="1173">
        <v>312709.72</v>
      </c>
      <c r="F9" s="1174">
        <f t="shared" si="0"/>
        <v>0.0809985005767013</v>
      </c>
      <c r="G9" s="1175"/>
      <c r="H9" s="1177"/>
      <c r="I9" s="1138"/>
      <c r="K9" s="1176"/>
    </row>
    <row r="10" s="1136" customFormat="1" ht="26.1" customHeight="1" spans="1:11">
      <c r="A10" s="1170"/>
      <c r="B10" s="242" t="s">
        <v>339</v>
      </c>
      <c r="C10" s="1172">
        <v>377800</v>
      </c>
      <c r="D10" s="1172">
        <v>347198.15</v>
      </c>
      <c r="E10" s="1173">
        <v>341198.15</v>
      </c>
      <c r="F10" s="1174">
        <f t="shared" si="0"/>
        <v>0.0810001323451561</v>
      </c>
      <c r="G10" s="1175"/>
      <c r="H10" s="1177"/>
      <c r="I10" s="1138"/>
      <c r="K10" s="1176"/>
    </row>
    <row r="11" s="1136" customFormat="1" ht="26.1" customHeight="1" spans="1:11">
      <c r="A11" s="1170"/>
      <c r="B11" s="242" t="s">
        <v>340</v>
      </c>
      <c r="C11" s="1172">
        <v>400800</v>
      </c>
      <c r="D11" s="1172">
        <v>368334.8</v>
      </c>
      <c r="E11" s="1173">
        <v>362334.8</v>
      </c>
      <c r="F11" s="1174">
        <f t="shared" si="0"/>
        <v>0.0810009980039921</v>
      </c>
      <c r="G11" s="1175"/>
      <c r="H11" s="1177"/>
      <c r="I11" s="1138"/>
      <c r="K11" s="1176"/>
    </row>
    <row r="12" s="1136" customFormat="1" ht="149" customHeight="1" spans="1:11">
      <c r="A12" s="1178"/>
      <c r="B12" s="1179" t="s">
        <v>341</v>
      </c>
      <c r="C12" s="1179"/>
      <c r="D12" s="1179"/>
      <c r="E12" s="1180"/>
      <c r="F12" s="1179"/>
      <c r="G12" s="1175"/>
      <c r="I12" s="1138"/>
    </row>
    <row r="13" ht="30" customHeight="1" spans="1:11">
      <c r="A13" s="1181" t="s">
        <v>327</v>
      </c>
      <c r="B13" s="1182" t="s">
        <v>342</v>
      </c>
      <c r="C13" s="1183" t="s">
        <v>329</v>
      </c>
      <c r="D13" s="1184" t="s">
        <v>330</v>
      </c>
      <c r="E13" s="1167" t="s">
        <v>331</v>
      </c>
      <c r="F13" s="1185" t="s">
        <v>332</v>
      </c>
      <c r="G13" s="1185" t="s">
        <v>333</v>
      </c>
    </row>
    <row r="14" ht="26.1" customHeight="1" spans="1:11">
      <c r="A14" s="1186" t="s">
        <v>343</v>
      </c>
      <c r="B14" s="1187" t="s">
        <v>344</v>
      </c>
      <c r="C14" s="1172">
        <v>255800</v>
      </c>
      <c r="D14" s="1172">
        <v>225103.91</v>
      </c>
      <c r="E14" s="1188">
        <v>221103.91</v>
      </c>
      <c r="F14" s="1189">
        <f>1-D14/C14</f>
        <v>0.120000351837373</v>
      </c>
      <c r="G14" s="1190" t="s">
        <v>345</v>
      </c>
      <c r="K14" s="1176"/>
    </row>
    <row r="15" ht="26.1" customHeight="1" spans="1:11">
      <c r="A15" s="1186"/>
      <c r="B15" s="1187" t="s">
        <v>346</v>
      </c>
      <c r="C15" s="1172">
        <v>274800</v>
      </c>
      <c r="D15" s="1172">
        <v>241824.52</v>
      </c>
      <c r="E15" s="1188">
        <v>237824.52</v>
      </c>
      <c r="F15" s="1189">
        <f>1-D15/C15</f>
        <v>0.119998107714702</v>
      </c>
      <c r="G15" s="1190"/>
      <c r="K15" s="1176"/>
    </row>
    <row r="16" s="1137" customFormat="1" ht="26.1" customHeight="1" spans="1:11">
      <c r="A16" s="248"/>
      <c r="B16" s="1187" t="s">
        <v>347</v>
      </c>
      <c r="C16" s="1172">
        <v>290900</v>
      </c>
      <c r="D16" s="1172">
        <v>255991.33</v>
      </c>
      <c r="E16" s="1188">
        <v>251991.33</v>
      </c>
      <c r="F16" s="1189">
        <f>1-D16/C16</f>
        <v>0.120002303196975</v>
      </c>
      <c r="G16" s="1190"/>
      <c r="H16" s="1137"/>
      <c r="I16" s="1191"/>
      <c r="K16" s="1192"/>
    </row>
    <row r="17" ht="26.1" customHeight="1" spans="1:11">
      <c r="A17" s="1186"/>
      <c r="B17" s="1187" t="s">
        <v>348</v>
      </c>
      <c r="C17" s="1172">
        <v>306800</v>
      </c>
      <c r="D17" s="1172">
        <v>269982.99</v>
      </c>
      <c r="E17" s="1188">
        <v>265982.99</v>
      </c>
      <c r="F17" s="1189">
        <v>0.12</v>
      </c>
      <c r="G17" s="1190"/>
      <c r="K17" s="1176"/>
    </row>
    <row r="18" ht="26.1" customHeight="1" spans="1:11">
      <c r="A18" s="1186"/>
      <c r="B18" s="1187" t="s">
        <v>349</v>
      </c>
      <c r="C18" s="1172">
        <v>309800</v>
      </c>
      <c r="D18" s="1172">
        <v>272623.8</v>
      </c>
      <c r="E18" s="1188">
        <v>268623.8</v>
      </c>
      <c r="F18" s="1189">
        <f t="shared" ref="F18:F26" si="1">1-D18/C18</f>
        <v>0.120000645577792</v>
      </c>
      <c r="G18" s="1190"/>
      <c r="K18" s="1176"/>
    </row>
    <row r="19" ht="26.1" customHeight="1" spans="1:11">
      <c r="A19" s="1186"/>
      <c r="B19" s="1193" t="s">
        <v>350</v>
      </c>
      <c r="C19" s="1172">
        <v>346800</v>
      </c>
      <c r="D19" s="1172">
        <v>305183.62</v>
      </c>
      <c r="E19" s="1188">
        <v>299183.62</v>
      </c>
      <c r="F19" s="1189">
        <f t="shared" si="1"/>
        <v>0.120001095732411</v>
      </c>
      <c r="G19" s="1190"/>
      <c r="K19" s="1176"/>
    </row>
    <row r="20" ht="125" customHeight="1" spans="1:11">
      <c r="A20" s="1186"/>
      <c r="B20" s="1194" t="s">
        <v>351</v>
      </c>
      <c r="C20" s="1195"/>
      <c r="D20" s="1195"/>
      <c r="E20" s="1196"/>
      <c r="F20" s="1195"/>
      <c r="G20" s="1190"/>
      <c r="K20" s="1176"/>
    </row>
    <row r="21" ht="30" customHeight="1" spans="1:11">
      <c r="A21" s="1163" t="s">
        <v>327</v>
      </c>
      <c r="B21" s="1164" t="s">
        <v>328</v>
      </c>
      <c r="C21" s="1165" t="s">
        <v>329</v>
      </c>
      <c r="D21" s="1166" t="s">
        <v>330</v>
      </c>
      <c r="E21" s="1167" t="s">
        <v>331</v>
      </c>
      <c r="F21" s="1168" t="s">
        <v>332</v>
      </c>
      <c r="G21" s="1169" t="s">
        <v>333</v>
      </c>
    </row>
    <row r="22" ht="26.1" customHeight="1" spans="1:11">
      <c r="A22" s="1197" t="s">
        <v>352</v>
      </c>
      <c r="B22" s="1198" t="s">
        <v>353</v>
      </c>
      <c r="C22" s="1199">
        <v>427900</v>
      </c>
      <c r="D22" s="1172">
        <v>286693.43</v>
      </c>
      <c r="E22" s="1200">
        <v>282693.43</v>
      </c>
      <c r="F22" s="1201">
        <f t="shared" si="1"/>
        <v>0.329998995092311</v>
      </c>
      <c r="G22" s="1202" t="s">
        <v>354</v>
      </c>
      <c r="K22" s="1176"/>
    </row>
    <row r="23" ht="26.1" customHeight="1" spans="1:11">
      <c r="A23" s="1203"/>
      <c r="B23" s="1198" t="s">
        <v>355</v>
      </c>
      <c r="C23" s="1199">
        <v>454900</v>
      </c>
      <c r="D23" s="1172">
        <v>304782.47</v>
      </c>
      <c r="E23" s="1200">
        <v>298782.47</v>
      </c>
      <c r="F23" s="1201">
        <f t="shared" si="1"/>
        <v>0.330001165091229</v>
      </c>
      <c r="G23" s="1204"/>
      <c r="K23" s="1176"/>
    </row>
    <row r="24" ht="26.1" customHeight="1" spans="1:11">
      <c r="A24" s="1203"/>
      <c r="B24" s="1198" t="s">
        <v>356</v>
      </c>
      <c r="C24" s="1199">
        <v>479900</v>
      </c>
      <c r="D24" s="1172">
        <v>321532.46</v>
      </c>
      <c r="E24" s="1200">
        <v>315532.46</v>
      </c>
      <c r="F24" s="1201">
        <f t="shared" si="1"/>
        <v>0.330001125234424</v>
      </c>
      <c r="G24" s="1204"/>
      <c r="K24" s="1176"/>
    </row>
    <row r="25" ht="26.1" customHeight="1" spans="1:11">
      <c r="A25" s="1203"/>
      <c r="B25" s="1198" t="s">
        <v>357</v>
      </c>
      <c r="C25" s="1199">
        <v>499800</v>
      </c>
      <c r="D25" s="1172">
        <v>334866.46</v>
      </c>
      <c r="E25" s="1200">
        <v>328866.46</v>
      </c>
      <c r="F25" s="1201">
        <f t="shared" si="1"/>
        <v>0.329999079631853</v>
      </c>
      <c r="G25" s="1204"/>
      <c r="K25" s="1176"/>
    </row>
    <row r="26" ht="26.1" customHeight="1" spans="1:11">
      <c r="A26" s="1203"/>
      <c r="B26" s="1198" t="s">
        <v>358</v>
      </c>
      <c r="C26" s="1199">
        <v>558900</v>
      </c>
      <c r="D26" s="1172">
        <v>374463.92</v>
      </c>
      <c r="E26" s="1200">
        <v>368463.92</v>
      </c>
      <c r="F26" s="1201">
        <f t="shared" si="1"/>
        <v>0.329998353909465</v>
      </c>
      <c r="G26" s="1204"/>
      <c r="K26" s="1176"/>
    </row>
    <row r="27" ht="122" customHeight="1" spans="1:11">
      <c r="A27" s="1205"/>
      <c r="B27" s="1206" t="s">
        <v>359</v>
      </c>
      <c r="C27" s="1194"/>
      <c r="D27" s="1194"/>
      <c r="E27" s="1207"/>
      <c r="F27" s="1208"/>
      <c r="G27" s="1209"/>
    </row>
    <row r="28" ht="30" customHeight="1" spans="1:11">
      <c r="A28" s="1163" t="s">
        <v>327</v>
      </c>
      <c r="B28" s="1164" t="s">
        <v>328</v>
      </c>
      <c r="C28" s="1165" t="s">
        <v>329</v>
      </c>
      <c r="D28" s="1210" t="s">
        <v>330</v>
      </c>
      <c r="E28" s="1167" t="s">
        <v>331</v>
      </c>
      <c r="F28" s="1169" t="s">
        <v>332</v>
      </c>
      <c r="G28" s="1169" t="s">
        <v>333</v>
      </c>
    </row>
    <row r="29" ht="26.1" customHeight="1" spans="1:11">
      <c r="A29" s="1211" t="s">
        <v>360</v>
      </c>
      <c r="B29" s="1212" t="s">
        <v>361</v>
      </c>
      <c r="C29" s="1213">
        <v>289800</v>
      </c>
      <c r="D29" s="1214">
        <v>224594.28</v>
      </c>
      <c r="E29" s="1215">
        <v>220594.28</v>
      </c>
      <c r="F29" s="1216">
        <f t="shared" ref="F29:F31" si="2">1-D29/C29</f>
        <v>0.22500248447205</v>
      </c>
      <c r="G29" s="1202" t="s">
        <v>354</v>
      </c>
      <c r="K29" s="1176"/>
    </row>
    <row r="30" ht="26.1" customHeight="1" spans="1:11">
      <c r="A30" s="1170"/>
      <c r="B30" s="496" t="s">
        <v>362</v>
      </c>
      <c r="C30" s="1217">
        <v>309800</v>
      </c>
      <c r="D30" s="1199">
        <v>240094.49</v>
      </c>
      <c r="E30" s="1218">
        <v>236094.49</v>
      </c>
      <c r="F30" s="1219">
        <f t="shared" si="2"/>
        <v>0.22500164622337</v>
      </c>
      <c r="G30" s="1204"/>
      <c r="K30" s="1176"/>
    </row>
    <row r="31" ht="26.1" customHeight="1" spans="1:11">
      <c r="A31" s="1170"/>
      <c r="B31" s="1220" t="s">
        <v>363</v>
      </c>
      <c r="C31" s="1217">
        <v>329800</v>
      </c>
      <c r="D31" s="1199">
        <v>255594.7</v>
      </c>
      <c r="E31" s="1218">
        <v>251594.7</v>
      </c>
      <c r="F31" s="1219">
        <f t="shared" si="2"/>
        <v>0.225000909642207</v>
      </c>
      <c r="G31" s="1204"/>
      <c r="K31" s="1176"/>
    </row>
    <row r="32" ht="117" customHeight="1" spans="1:11">
      <c r="A32" s="1221"/>
      <c r="B32" s="1222" t="s">
        <v>364</v>
      </c>
      <c r="C32" s="1222"/>
      <c r="D32" s="1222"/>
      <c r="E32" s="1223"/>
      <c r="F32" s="1222"/>
      <c r="G32" s="1209"/>
    </row>
    <row r="33" ht="26.1" customHeight="1" spans="1:11">
      <c r="A33" s="1163" t="s">
        <v>327</v>
      </c>
      <c r="B33" s="1164" t="s">
        <v>328</v>
      </c>
      <c r="C33" s="1165" t="s">
        <v>329</v>
      </c>
      <c r="D33" s="1166" t="s">
        <v>330</v>
      </c>
      <c r="E33" s="1167" t="s">
        <v>331</v>
      </c>
      <c r="F33" s="1168" t="s">
        <v>332</v>
      </c>
      <c r="G33" s="1169" t="s">
        <v>333</v>
      </c>
    </row>
    <row r="34" ht="26.1" customHeight="1" spans="1:11">
      <c r="A34" s="1170" t="s">
        <v>365</v>
      </c>
      <c r="B34" s="1171" t="s">
        <v>366</v>
      </c>
      <c r="C34" s="1172">
        <v>349800</v>
      </c>
      <c r="D34" s="1172">
        <v>244860.83</v>
      </c>
      <c r="E34" s="1218">
        <v>240860.83</v>
      </c>
      <c r="F34" s="1219">
        <f t="shared" ref="F34:F36" si="3">1-D34/C34</f>
        <v>0.299997627215552</v>
      </c>
      <c r="G34" s="1224" t="s">
        <v>367</v>
      </c>
    </row>
    <row r="35" ht="26.1" customHeight="1" spans="1:11">
      <c r="A35" s="1170"/>
      <c r="B35" s="242" t="s">
        <v>368</v>
      </c>
      <c r="C35" s="1172">
        <v>369800</v>
      </c>
      <c r="D35" s="1172">
        <v>258859.27</v>
      </c>
      <c r="E35" s="1218">
        <v>254859.27</v>
      </c>
      <c r="F35" s="1219">
        <f t="shared" si="3"/>
        <v>0.300001974040022</v>
      </c>
      <c r="G35" s="1224"/>
    </row>
    <row r="36" ht="26.1" customHeight="1" spans="1:11">
      <c r="A36" s="1170"/>
      <c r="B36" s="242" t="s">
        <v>369</v>
      </c>
      <c r="C36" s="1172">
        <v>399800</v>
      </c>
      <c r="D36" s="1172">
        <v>279860.32</v>
      </c>
      <c r="E36" s="1218">
        <v>275860.32</v>
      </c>
      <c r="F36" s="1219">
        <f t="shared" si="3"/>
        <v>0.2999991995998</v>
      </c>
      <c r="G36" s="1224"/>
    </row>
    <row r="37" ht="125" customHeight="1" spans="1:11">
      <c r="A37" s="1178"/>
      <c r="B37" s="1225" t="s">
        <v>370</v>
      </c>
      <c r="C37" s="1225"/>
      <c r="D37" s="1225"/>
      <c r="E37" s="1226"/>
      <c r="F37" s="1225"/>
      <c r="G37" s="1224"/>
    </row>
    <row r="38" ht="30" customHeight="1" spans="1:11">
      <c r="A38" s="1163" t="s">
        <v>327</v>
      </c>
      <c r="B38" s="1164" t="s">
        <v>328</v>
      </c>
      <c r="C38" s="1165" t="s">
        <v>329</v>
      </c>
      <c r="D38" s="1166" t="s">
        <v>330</v>
      </c>
      <c r="E38" s="1167" t="s">
        <v>331</v>
      </c>
      <c r="F38" s="1168" t="s">
        <v>332</v>
      </c>
      <c r="G38" s="1169" t="s">
        <v>333</v>
      </c>
    </row>
    <row r="39" ht="26.1" customHeight="1" spans="1:11">
      <c r="A39" s="1227" t="s">
        <v>371</v>
      </c>
      <c r="B39" s="1198" t="s">
        <v>372</v>
      </c>
      <c r="C39" s="1199">
        <v>379800</v>
      </c>
      <c r="D39" s="1172">
        <v>265859.62</v>
      </c>
      <c r="E39" s="1218">
        <v>261859.62</v>
      </c>
      <c r="F39" s="1219">
        <f t="shared" ref="F39:F41" si="4">1-D39/C39</f>
        <v>0.300001000526593</v>
      </c>
      <c r="G39" s="1224" t="s">
        <v>367</v>
      </c>
      <c r="H39" s="1176"/>
    </row>
    <row r="40" ht="26.1" customHeight="1" spans="1:11">
      <c r="A40" s="1170"/>
      <c r="B40" s="1198" t="s">
        <v>373</v>
      </c>
      <c r="C40" s="1199">
        <v>389800</v>
      </c>
      <c r="D40" s="1172">
        <v>272859.97</v>
      </c>
      <c r="E40" s="1218">
        <v>268859.97</v>
      </c>
      <c r="F40" s="1219">
        <f t="shared" si="4"/>
        <v>0.300000076962545</v>
      </c>
      <c r="G40" s="1224"/>
      <c r="H40" s="1176"/>
    </row>
    <row r="41" ht="26.1" customHeight="1" spans="1:11">
      <c r="A41" s="1170"/>
      <c r="B41" s="1198" t="s">
        <v>374</v>
      </c>
      <c r="C41" s="1199">
        <v>429800</v>
      </c>
      <c r="D41" s="1172">
        <v>300860.24</v>
      </c>
      <c r="E41" s="1218">
        <v>294860.24</v>
      </c>
      <c r="F41" s="1219">
        <f t="shared" si="4"/>
        <v>0.299999441600745</v>
      </c>
      <c r="G41" s="1224"/>
      <c r="H41" s="1176"/>
    </row>
    <row r="42" ht="136" customHeight="1" spans="1:11">
      <c r="A42" s="1178"/>
      <c r="B42" s="1228" t="s">
        <v>375</v>
      </c>
      <c r="C42" s="1229"/>
      <c r="D42" s="1229"/>
      <c r="E42" s="1230"/>
      <c r="F42" s="1231"/>
      <c r="G42" s="1224"/>
    </row>
    <row r="43" ht="30" customHeight="1" spans="1:11">
      <c r="A43" s="1181" t="s">
        <v>327</v>
      </c>
      <c r="B43" s="1232" t="s">
        <v>342</v>
      </c>
      <c r="C43" s="1233" t="s">
        <v>329</v>
      </c>
      <c r="D43" s="1234" t="s">
        <v>330</v>
      </c>
      <c r="E43" s="1167" t="s">
        <v>331</v>
      </c>
      <c r="F43" s="1235" t="s">
        <v>332</v>
      </c>
      <c r="G43" s="1185" t="s">
        <v>333</v>
      </c>
      <c r="K43" s="1176"/>
    </row>
    <row r="44" ht="26.1" customHeight="1" spans="1:11">
      <c r="A44" s="1186" t="s">
        <v>376</v>
      </c>
      <c r="B44" s="1198" t="s">
        <v>377</v>
      </c>
      <c r="C44" s="1199">
        <v>169900</v>
      </c>
      <c r="D44" s="1172">
        <v>120628.63</v>
      </c>
      <c r="E44" s="1236">
        <v>118628.63</v>
      </c>
      <c r="F44" s="1237">
        <f>1-D44/C44</f>
        <v>0.290002177751619</v>
      </c>
      <c r="G44" s="1202" t="s">
        <v>354</v>
      </c>
      <c r="K44" s="1176"/>
    </row>
    <row r="45" ht="26.1" customHeight="1" spans="1:11">
      <c r="A45" s="1186"/>
      <c r="B45" s="242" t="s">
        <v>378</v>
      </c>
      <c r="C45" s="1172">
        <v>193900</v>
      </c>
      <c r="D45" s="1172">
        <v>137669.03</v>
      </c>
      <c r="E45" s="1173">
        <v>135669.03</v>
      </c>
      <c r="F45" s="1174">
        <f>1-D45/C45</f>
        <v>0.289999845281073</v>
      </c>
      <c r="G45" s="1204"/>
      <c r="K45" s="1176"/>
    </row>
    <row r="46" ht="26.1" customHeight="1" spans="1:11">
      <c r="A46" s="1186"/>
      <c r="B46" s="1198" t="s">
        <v>379</v>
      </c>
      <c r="C46" s="1199">
        <v>209900</v>
      </c>
      <c r="D46" s="1172">
        <v>149028.92</v>
      </c>
      <c r="E46" s="1236">
        <v>147028.92</v>
      </c>
      <c r="F46" s="1237">
        <f>1-D46/C46</f>
        <v>0.290000381133873</v>
      </c>
      <c r="G46" s="1204"/>
      <c r="K46" s="1176"/>
    </row>
    <row r="47" ht="107" customHeight="1" spans="1:11">
      <c r="A47" s="1186"/>
      <c r="B47" s="1238" t="s">
        <v>380</v>
      </c>
      <c r="C47" s="1239"/>
      <c r="D47" s="1239"/>
      <c r="E47" s="1240"/>
      <c r="F47" s="1241"/>
      <c r="G47" s="1204"/>
    </row>
    <row r="48" ht="26.1" customHeight="1" spans="1:11">
      <c r="A48" s="1203" t="s">
        <v>381</v>
      </c>
      <c r="B48" s="1198" t="s">
        <v>382</v>
      </c>
      <c r="C48" s="1199">
        <v>165900</v>
      </c>
      <c r="D48" s="1172">
        <v>121936.04</v>
      </c>
      <c r="E48" s="1173">
        <v>119936.04</v>
      </c>
      <c r="F48" s="1174">
        <f>1-D48/C48</f>
        <v>0.265002772754672</v>
      </c>
      <c r="G48" s="1204"/>
      <c r="K48" s="1176"/>
    </row>
    <row r="49" ht="26.1" customHeight="1" spans="1:11">
      <c r="A49" s="1203"/>
      <c r="B49" s="242" t="s">
        <v>383</v>
      </c>
      <c r="C49" s="1172">
        <v>189900</v>
      </c>
      <c r="D49" s="1172">
        <v>139576.47</v>
      </c>
      <c r="E49" s="1173">
        <v>137576.47</v>
      </c>
      <c r="F49" s="1174">
        <v>0.265</v>
      </c>
      <c r="G49" s="1204"/>
      <c r="K49" s="1176"/>
    </row>
    <row r="50" ht="26.1" customHeight="1" spans="1:11">
      <c r="A50" s="1203"/>
      <c r="B50" s="1198" t="s">
        <v>384</v>
      </c>
      <c r="C50" s="1199">
        <v>205900</v>
      </c>
      <c r="D50" s="1172">
        <v>151335.25</v>
      </c>
      <c r="E50" s="1173">
        <v>149335.25</v>
      </c>
      <c r="F50" s="1174">
        <f>1-D50/C50</f>
        <v>0.265006070908208</v>
      </c>
      <c r="G50" s="1204"/>
      <c r="K50" s="1176"/>
    </row>
    <row r="51" ht="115" customHeight="1" spans="1:11">
      <c r="A51" s="1205"/>
      <c r="B51" s="1238" t="s">
        <v>380</v>
      </c>
      <c r="C51" s="1239"/>
      <c r="D51" s="1239"/>
      <c r="E51" s="1240"/>
      <c r="F51" s="1241"/>
      <c r="G51" s="1204"/>
    </row>
    <row r="52" ht="30" customHeight="1" spans="1:11">
      <c r="A52" s="1163" t="s">
        <v>327</v>
      </c>
      <c r="B52" s="1232" t="s">
        <v>342</v>
      </c>
      <c r="C52" s="1233" t="s">
        <v>329</v>
      </c>
      <c r="D52" s="1234" t="s">
        <v>330</v>
      </c>
      <c r="E52" s="1167" t="s">
        <v>331</v>
      </c>
      <c r="F52" s="1235" t="s">
        <v>332</v>
      </c>
      <c r="G52" s="1235" t="s">
        <v>333</v>
      </c>
    </row>
    <row r="53" ht="26.1" customHeight="1" spans="1:11">
      <c r="A53" s="1242" t="s">
        <v>385</v>
      </c>
      <c r="B53" s="191" t="s">
        <v>386</v>
      </c>
      <c r="C53" s="1243">
        <v>251800</v>
      </c>
      <c r="D53" s="1244">
        <v>156116.28</v>
      </c>
      <c r="E53" s="1245">
        <v>154116.28</v>
      </c>
      <c r="F53" s="1246">
        <f>1-D53/C53</f>
        <v>0.379998888006354</v>
      </c>
      <c r="G53" s="1247" t="s">
        <v>367</v>
      </c>
      <c r="K53" s="1176"/>
    </row>
    <row r="54" ht="26.1" customHeight="1" spans="1:11">
      <c r="A54" s="1242"/>
      <c r="B54" s="191" t="s">
        <v>387</v>
      </c>
      <c r="C54" s="1243">
        <v>266800</v>
      </c>
      <c r="D54" s="1244">
        <v>165415.05</v>
      </c>
      <c r="E54" s="1245">
        <v>163415.05</v>
      </c>
      <c r="F54" s="1246">
        <f>1-D54/C54</f>
        <v>0.38000356071964</v>
      </c>
      <c r="G54" s="1247"/>
      <c r="K54" s="1176"/>
    </row>
    <row r="55" ht="26.1" customHeight="1" spans="1:11">
      <c r="A55" s="1242"/>
      <c r="B55" s="1248" t="s">
        <v>388</v>
      </c>
      <c r="C55" s="1249">
        <v>275800</v>
      </c>
      <c r="D55" s="1244">
        <v>170996.12</v>
      </c>
      <c r="E55" s="1245">
        <v>168996.12</v>
      </c>
      <c r="F55" s="1246">
        <f>1-D55/C55</f>
        <v>0.379999564902103</v>
      </c>
      <c r="G55" s="1247"/>
      <c r="K55" s="1176"/>
    </row>
    <row r="56" ht="26.1" customHeight="1" spans="1:11">
      <c r="A56" s="1242"/>
      <c r="B56" s="191" t="s">
        <v>389</v>
      </c>
      <c r="C56" s="1243">
        <v>296800</v>
      </c>
      <c r="D56" s="1244">
        <v>184017.11</v>
      </c>
      <c r="E56" s="1245">
        <v>182017.11</v>
      </c>
      <c r="F56" s="1246">
        <f>1-D56/C56</f>
        <v>0.379996260107817</v>
      </c>
      <c r="G56" s="1247"/>
      <c r="K56" s="1176"/>
    </row>
    <row r="57" ht="114" customHeight="1" spans="1:11">
      <c r="A57" s="1250"/>
      <c r="B57" s="1251" t="s">
        <v>390</v>
      </c>
      <c r="C57" s="1252"/>
      <c r="D57" s="1252"/>
      <c r="E57" s="1253"/>
      <c r="F57" s="1252"/>
      <c r="G57" s="1247"/>
    </row>
    <row r="58" ht="26.1" customHeight="1" spans="1:11">
      <c r="A58" s="1254" t="s">
        <v>391</v>
      </c>
      <c r="B58" s="1198" t="s">
        <v>392</v>
      </c>
      <c r="C58" s="1255">
        <v>263800</v>
      </c>
      <c r="D58" s="1256">
        <v>174108.14</v>
      </c>
      <c r="E58" s="1257">
        <v>172108.14</v>
      </c>
      <c r="F58" s="1258">
        <f>1-D58/C58</f>
        <v>0.33999946929492</v>
      </c>
      <c r="G58" s="1247"/>
      <c r="K58" s="1176"/>
    </row>
    <row r="59" ht="26.1" customHeight="1" spans="1:11">
      <c r="A59" s="1242"/>
      <c r="B59" s="1198" t="s">
        <v>393</v>
      </c>
      <c r="C59" s="1255">
        <v>279800</v>
      </c>
      <c r="D59" s="1256">
        <v>184669.12</v>
      </c>
      <c r="E59" s="1257">
        <v>182669.12</v>
      </c>
      <c r="F59" s="1258">
        <f>1-D59/C59</f>
        <v>0.339995997140815</v>
      </c>
      <c r="G59" s="1247"/>
      <c r="K59" s="1176"/>
    </row>
    <row r="60" ht="26.1" customHeight="1" spans="1:11">
      <c r="A60" s="1242"/>
      <c r="B60" s="1198" t="s">
        <v>394</v>
      </c>
      <c r="C60" s="1255">
        <v>301800</v>
      </c>
      <c r="D60" s="1256">
        <v>199187.36</v>
      </c>
      <c r="E60" s="1257">
        <v>197187.36</v>
      </c>
      <c r="F60" s="1258">
        <f>1-D60/C60</f>
        <v>0.340002120609675</v>
      </c>
      <c r="G60" s="1247"/>
    </row>
    <row r="61" ht="132" customHeight="1" spans="1:11">
      <c r="A61" s="1250"/>
      <c r="B61" s="1251" t="s">
        <v>395</v>
      </c>
      <c r="C61" s="1252"/>
      <c r="D61" s="1252"/>
      <c r="E61" s="1253"/>
      <c r="F61" s="1252"/>
      <c r="G61" s="1259"/>
    </row>
    <row r="62" ht="30" customHeight="1" spans="1:11">
      <c r="A62" s="1260" t="s">
        <v>327</v>
      </c>
      <c r="B62" s="1261" t="s">
        <v>328</v>
      </c>
      <c r="C62" s="1262" t="s">
        <v>329</v>
      </c>
      <c r="D62" s="1210" t="s">
        <v>330</v>
      </c>
      <c r="E62" s="1167" t="s">
        <v>331</v>
      </c>
      <c r="F62" s="1169" t="s">
        <v>332</v>
      </c>
      <c r="G62" s="1263" t="s">
        <v>333</v>
      </c>
    </row>
    <row r="63" ht="36" customHeight="1" spans="1:11">
      <c r="A63" s="1264" t="s">
        <v>396</v>
      </c>
      <c r="B63" s="242" t="s">
        <v>397</v>
      </c>
      <c r="C63" s="1243">
        <v>185800</v>
      </c>
      <c r="D63" s="1244">
        <v>144924.76</v>
      </c>
      <c r="E63" s="1173">
        <v>142924.76</v>
      </c>
      <c r="F63" s="1174">
        <f>1-D63/C63</f>
        <v>0.219995909580194</v>
      </c>
      <c r="G63" s="1265" t="s">
        <v>367</v>
      </c>
    </row>
    <row r="64" ht="130" customHeight="1" spans="1:11">
      <c r="A64" s="1264"/>
      <c r="B64" s="1266" t="s">
        <v>398</v>
      </c>
      <c r="C64" s="1267"/>
      <c r="D64" s="1267"/>
      <c r="E64" s="1268"/>
      <c r="F64" s="1267"/>
      <c r="G64" s="1265"/>
    </row>
    <row r="65" ht="30" customHeight="1" spans="1:7">
      <c r="A65" s="1181" t="s">
        <v>327</v>
      </c>
      <c r="B65" s="1232" t="s">
        <v>328</v>
      </c>
      <c r="C65" s="1233" t="s">
        <v>329</v>
      </c>
      <c r="D65" s="1234" t="s">
        <v>330</v>
      </c>
      <c r="E65" s="1167" t="s">
        <v>331</v>
      </c>
      <c r="F65" s="1235" t="s">
        <v>332</v>
      </c>
      <c r="G65" s="1269" t="s">
        <v>333</v>
      </c>
    </row>
    <row r="66" ht="26.1" customHeight="1" spans="1:7">
      <c r="A66" s="1270" t="s">
        <v>399</v>
      </c>
      <c r="B66" s="1271" t="s">
        <v>400</v>
      </c>
      <c r="C66" s="1272">
        <v>289900</v>
      </c>
      <c r="D66" s="1273">
        <v>188435.41</v>
      </c>
      <c r="E66" s="1200">
        <v>186435.41</v>
      </c>
      <c r="F66" s="1201">
        <f t="shared" ref="F66:F70" si="5">1-D66/C66</f>
        <v>0.349998585719213</v>
      </c>
      <c r="G66" s="1274" t="s">
        <v>401</v>
      </c>
    </row>
    <row r="67" ht="26.1" customHeight="1" spans="1:7">
      <c r="A67" s="1270"/>
      <c r="B67" s="1271" t="s">
        <v>402</v>
      </c>
      <c r="C67" s="1272">
        <v>313700</v>
      </c>
      <c r="D67" s="1273">
        <v>203905.11</v>
      </c>
      <c r="E67" s="1200">
        <v>199905.11</v>
      </c>
      <c r="F67" s="1201">
        <f t="shared" si="5"/>
        <v>0.349999649346509</v>
      </c>
      <c r="G67" s="1274"/>
    </row>
    <row r="68" ht="26.1" customHeight="1" spans="1:7">
      <c r="A68" s="1270"/>
      <c r="B68" s="1271" t="s">
        <v>403</v>
      </c>
      <c r="C68" s="1272">
        <v>317100</v>
      </c>
      <c r="D68" s="1273">
        <v>206114.26</v>
      </c>
      <c r="E68" s="1200">
        <v>202114.26</v>
      </c>
      <c r="F68" s="1201">
        <f t="shared" si="5"/>
        <v>0.350002333648691</v>
      </c>
      <c r="G68" s="1274"/>
    </row>
    <row r="69" ht="26.1" customHeight="1" spans="1:7">
      <c r="A69" s="1270"/>
      <c r="B69" s="1275" t="s">
        <v>404</v>
      </c>
      <c r="C69" s="1272">
        <v>332700</v>
      </c>
      <c r="D69" s="1273">
        <v>216254.88</v>
      </c>
      <c r="E69" s="1200">
        <v>212254.88</v>
      </c>
      <c r="F69" s="1201">
        <f t="shared" si="5"/>
        <v>0.350000360685302</v>
      </c>
      <c r="G69" s="1274"/>
    </row>
    <row r="70" ht="26.1" customHeight="1" spans="1:7">
      <c r="A70" s="1270"/>
      <c r="B70" s="1276" t="s">
        <v>405</v>
      </c>
      <c r="C70" s="1277">
        <v>367100</v>
      </c>
      <c r="D70" s="1278">
        <v>238614.19</v>
      </c>
      <c r="E70" s="1215">
        <v>234614.19</v>
      </c>
      <c r="F70" s="1219">
        <f t="shared" si="5"/>
        <v>0.350002206483247</v>
      </c>
      <c r="G70" s="1274"/>
    </row>
    <row r="71" s="1138" customFormat="1" ht="135" customHeight="1" spans="1:7">
      <c r="A71" s="1279"/>
      <c r="B71" s="1266" t="s">
        <v>406</v>
      </c>
      <c r="C71" s="1267"/>
      <c r="D71" s="1267"/>
      <c r="E71" s="1268"/>
      <c r="F71" s="1267"/>
      <c r="G71" s="1280"/>
    </row>
    <row r="72" s="1138" customFormat="1" ht="27" customHeight="1" spans="1:7">
      <c r="A72" s="1281" t="s">
        <v>407</v>
      </c>
      <c r="B72" s="1281"/>
      <c r="C72" s="1281"/>
      <c r="D72" s="1282"/>
      <c r="E72" s="1282"/>
      <c r="F72" s="1283"/>
      <c r="G72" s="1283"/>
    </row>
  </sheetData>
  <mergeCells count="40">
    <mergeCell ref="A1:G1"/>
    <mergeCell ref="A2:G2"/>
    <mergeCell ref="A3:G3"/>
    <mergeCell ref="A4:G4"/>
    <mergeCell ref="A5:G5"/>
    <mergeCell ref="B12:F12"/>
    <mergeCell ref="B20:F20"/>
    <mergeCell ref="B27:F27"/>
    <mergeCell ref="B32:F32"/>
    <mergeCell ref="B37:F37"/>
    <mergeCell ref="B42:F42"/>
    <mergeCell ref="B47:F47"/>
    <mergeCell ref="B51:F51"/>
    <mergeCell ref="B57:F57"/>
    <mergeCell ref="B61:F61"/>
    <mergeCell ref="B64:F64"/>
    <mergeCell ref="B71:F71"/>
    <mergeCell ref="A72:G72"/>
    <mergeCell ref="A7:A12"/>
    <mergeCell ref="A14:A20"/>
    <mergeCell ref="A22:A27"/>
    <mergeCell ref="A29:A32"/>
    <mergeCell ref="A34:A37"/>
    <mergeCell ref="A39:A42"/>
    <mergeCell ref="A44:A47"/>
    <mergeCell ref="A48:A51"/>
    <mergeCell ref="A53:A57"/>
    <mergeCell ref="A58:A61"/>
    <mergeCell ref="A63:A64"/>
    <mergeCell ref="A66:A71"/>
    <mergeCell ref="G7:G12"/>
    <mergeCell ref="G14:G20"/>
    <mergeCell ref="G22:G27"/>
    <mergeCell ref="G29:G32"/>
    <mergeCell ref="G34:G37"/>
    <mergeCell ref="G39:G42"/>
    <mergeCell ref="G44:G51"/>
    <mergeCell ref="G53:G61"/>
    <mergeCell ref="G63:G64"/>
    <mergeCell ref="G66:G7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5"/>
  <sheetViews>
    <sheetView zoomScale="85" zoomScaleNormal="85"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61" customWidth="1"/>
    <col min="5" max="7" width="20.6333333333333" style="110" customWidth="1"/>
  </cols>
  <sheetData>
    <row r="1" s="110" customFormat="1" ht="39.95" customHeight="1" spans="1:7">
      <c r="A1" s="1035" t="s">
        <v>5</v>
      </c>
      <c r="B1" s="1035"/>
      <c r="C1" s="1036"/>
      <c r="D1" s="1036"/>
      <c r="E1" s="1035"/>
      <c r="F1" s="1035"/>
      <c r="G1" s="1035"/>
    </row>
    <row r="2" s="909" customFormat="1" ht="30" customHeight="1" spans="1:7">
      <c r="A2" s="1037" t="s">
        <v>408</v>
      </c>
      <c r="B2" s="1038"/>
      <c r="C2" s="1038"/>
      <c r="D2" s="1038"/>
      <c r="E2" s="1038"/>
      <c r="F2" s="1038"/>
      <c r="G2" s="1039"/>
    </row>
    <row r="3" s="110" customFormat="1" ht="30" customHeight="1" spans="1:7">
      <c r="A3" s="15" t="s">
        <v>409</v>
      </c>
      <c r="B3" s="536"/>
      <c r="C3" s="536"/>
      <c r="D3" s="536"/>
      <c r="E3" s="536"/>
      <c r="F3" s="536"/>
      <c r="G3" s="537"/>
    </row>
    <row r="4" s="110" customFormat="1" ht="59" customHeight="1" spans="1:7">
      <c r="A4" s="21" t="s">
        <v>323</v>
      </c>
      <c r="B4" s="21"/>
      <c r="C4" s="21"/>
      <c r="D4" s="21"/>
      <c r="E4" s="21"/>
      <c r="F4" s="21"/>
      <c r="G4" s="21"/>
    </row>
    <row r="5" s="110" customFormat="1" ht="33.95" customHeight="1" spans="1:7">
      <c r="A5" s="1040" t="s">
        <v>327</v>
      </c>
      <c r="B5" s="1040" t="s">
        <v>342</v>
      </c>
      <c r="C5" s="1041" t="s">
        <v>329</v>
      </c>
      <c r="D5" s="1041" t="s">
        <v>330</v>
      </c>
      <c r="E5" s="1040" t="s">
        <v>332</v>
      </c>
      <c r="F5" s="1040" t="s">
        <v>410</v>
      </c>
      <c r="G5" s="1040" t="s">
        <v>411</v>
      </c>
    </row>
    <row r="6" s="110" customFormat="1" ht="26.1" customHeight="1" spans="1:7">
      <c r="A6" s="1042" t="s">
        <v>412</v>
      </c>
      <c r="B6" s="1043" t="s">
        <v>413</v>
      </c>
      <c r="C6" s="1044">
        <v>411900</v>
      </c>
      <c r="D6" s="1044">
        <v>201831.5713</v>
      </c>
      <c r="E6" s="1045">
        <f>1-D6/C6</f>
        <v>0.509998613012867</v>
      </c>
      <c r="F6" s="1046">
        <f>D6-500</f>
        <v>201331.5713</v>
      </c>
      <c r="G6" s="1047" t="s">
        <v>414</v>
      </c>
    </row>
    <row r="7" s="110" customFormat="1" ht="26.1" customHeight="1" spans="1:7">
      <c r="A7" s="1042"/>
      <c r="B7" s="1043" t="s">
        <v>415</v>
      </c>
      <c r="C7" s="1044">
        <v>419900</v>
      </c>
      <c r="D7" s="1044" t="s">
        <v>416</v>
      </c>
      <c r="E7" s="1045" t="s">
        <v>417</v>
      </c>
      <c r="F7" s="1046" t="s">
        <v>417</v>
      </c>
      <c r="G7" s="1047"/>
    </row>
    <row r="8" s="110" customFormat="1" ht="26.1" customHeight="1" spans="1:7">
      <c r="A8" s="1042"/>
      <c r="B8" s="1043" t="s">
        <v>418</v>
      </c>
      <c r="C8" s="1044">
        <v>416900</v>
      </c>
      <c r="D8" s="1044" t="s">
        <v>416</v>
      </c>
      <c r="E8" s="1045" t="s">
        <v>417</v>
      </c>
      <c r="F8" s="1046" t="s">
        <v>417</v>
      </c>
      <c r="G8" s="1047"/>
    </row>
    <row r="9" s="110" customFormat="1" ht="26.1" customHeight="1" spans="1:7">
      <c r="A9" s="1042"/>
      <c r="B9" s="1043" t="s">
        <v>419</v>
      </c>
      <c r="C9" s="1044">
        <v>424900</v>
      </c>
      <c r="D9" s="1044" t="s">
        <v>416</v>
      </c>
      <c r="E9" s="1045" t="s">
        <v>417</v>
      </c>
      <c r="F9" s="1046" t="s">
        <v>417</v>
      </c>
      <c r="G9" s="1047"/>
    </row>
    <row r="10" s="110" customFormat="1" ht="26.1" customHeight="1" spans="1:7">
      <c r="A10" s="1042"/>
      <c r="B10" s="1043" t="s">
        <v>420</v>
      </c>
      <c r="C10" s="1044">
        <v>431900</v>
      </c>
      <c r="D10" s="1044">
        <v>220269.6344</v>
      </c>
      <c r="E10" s="1045">
        <f>1-D10/C10</f>
        <v>0.489998531141468</v>
      </c>
      <c r="F10" s="1046">
        <f>D10-500</f>
        <v>219769.6344</v>
      </c>
      <c r="G10" s="1047"/>
    </row>
    <row r="11" s="110" customFormat="1" ht="26.1" customHeight="1" spans="1:7">
      <c r="A11" s="1042"/>
      <c r="B11" s="1043" t="s">
        <v>421</v>
      </c>
      <c r="C11" s="1044">
        <v>446900</v>
      </c>
      <c r="D11" s="1044">
        <v>245795.7129</v>
      </c>
      <c r="E11" s="1045">
        <f>1-D11/C11</f>
        <v>0.449998404788543</v>
      </c>
      <c r="F11" s="1046">
        <f>D11-500</f>
        <v>245295.7129</v>
      </c>
      <c r="G11" s="1047"/>
    </row>
    <row r="12" s="110" customFormat="1" ht="26.1" customHeight="1" spans="1:7">
      <c r="A12" s="1042"/>
      <c r="B12" s="1043" t="s">
        <v>422</v>
      </c>
      <c r="C12" s="1044">
        <v>454900</v>
      </c>
      <c r="D12" s="1044" t="s">
        <v>416</v>
      </c>
      <c r="E12" s="1045" t="s">
        <v>417</v>
      </c>
      <c r="F12" s="1046" t="s">
        <v>417</v>
      </c>
      <c r="G12" s="1047"/>
    </row>
    <row r="13" s="110" customFormat="1" ht="26.1" customHeight="1" spans="1:7">
      <c r="A13" s="1042"/>
      <c r="B13" s="1043" t="s">
        <v>423</v>
      </c>
      <c r="C13" s="1044">
        <v>451900</v>
      </c>
      <c r="D13" s="1044" t="s">
        <v>416</v>
      </c>
      <c r="E13" s="1045" t="s">
        <v>417</v>
      </c>
      <c r="F13" s="1046" t="s">
        <v>417</v>
      </c>
      <c r="G13" s="1047"/>
    </row>
    <row r="14" s="110" customFormat="1" ht="26.1" customHeight="1" spans="1:7">
      <c r="A14" s="1042"/>
      <c r="B14" s="1043" t="s">
        <v>424</v>
      </c>
      <c r="C14" s="1044">
        <v>459900</v>
      </c>
      <c r="D14" s="1044" t="s">
        <v>416</v>
      </c>
      <c r="E14" s="1045" t="s">
        <v>417</v>
      </c>
      <c r="F14" s="1046" t="s">
        <v>417</v>
      </c>
      <c r="G14" s="1047"/>
    </row>
    <row r="15" s="110" customFormat="1" ht="26.1" customHeight="1" spans="1:7">
      <c r="A15" s="1042"/>
      <c r="B15" s="1043" t="s">
        <v>425</v>
      </c>
      <c r="C15" s="1044">
        <v>466900</v>
      </c>
      <c r="D15" s="1044">
        <v>266133.7919</v>
      </c>
      <c r="E15" s="1045">
        <f>1-D15/C15</f>
        <v>0.429998303919469</v>
      </c>
      <c r="F15" s="1046">
        <f>D15-500</f>
        <v>265633.7919</v>
      </c>
      <c r="G15" s="1047"/>
    </row>
    <row r="16" s="110" customFormat="1" ht="26.1" customHeight="1" spans="1:7">
      <c r="A16" s="1042"/>
      <c r="B16" s="1043" t="s">
        <v>426</v>
      </c>
      <c r="C16" s="1044">
        <v>473900</v>
      </c>
      <c r="D16" s="1044" t="s">
        <v>416</v>
      </c>
      <c r="E16" s="1045" t="s">
        <v>417</v>
      </c>
      <c r="F16" s="1046" t="s">
        <v>417</v>
      </c>
      <c r="G16" s="1047"/>
    </row>
    <row r="17" s="110" customFormat="1" ht="26.1" customHeight="1" spans="1:7">
      <c r="A17" s="1042"/>
      <c r="B17" s="1043" t="s">
        <v>427</v>
      </c>
      <c r="C17" s="1044">
        <v>469900</v>
      </c>
      <c r="D17" s="1044" t="s">
        <v>416</v>
      </c>
      <c r="E17" s="1045" t="s">
        <v>417</v>
      </c>
      <c r="F17" s="1046" t="s">
        <v>417</v>
      </c>
      <c r="G17" s="1047"/>
    </row>
    <row r="18" s="110" customFormat="1" ht="26.1" customHeight="1" spans="1:7">
      <c r="A18" s="1042"/>
      <c r="B18" s="1043" t="s">
        <v>428</v>
      </c>
      <c r="C18" s="1044">
        <v>476900</v>
      </c>
      <c r="D18" s="1044" t="s">
        <v>416</v>
      </c>
      <c r="E18" s="1045" t="s">
        <v>417</v>
      </c>
      <c r="F18" s="1046" t="s">
        <v>417</v>
      </c>
      <c r="G18" s="1047"/>
    </row>
    <row r="19" s="110" customFormat="1" ht="26.1" customHeight="1" spans="1:7">
      <c r="A19" s="1042"/>
      <c r="B19" s="1043" t="s">
        <v>429</v>
      </c>
      <c r="C19" s="1044">
        <v>474900</v>
      </c>
      <c r="D19" s="1044" t="s">
        <v>416</v>
      </c>
      <c r="E19" s="1045" t="s">
        <v>417</v>
      </c>
      <c r="F19" s="1046" t="s">
        <v>417</v>
      </c>
      <c r="G19" s="1047"/>
    </row>
    <row r="20" s="110" customFormat="1" ht="26.1" customHeight="1" spans="1:7">
      <c r="A20" s="1042"/>
      <c r="B20" s="1043" t="s">
        <v>430</v>
      </c>
      <c r="C20" s="1044">
        <v>481900</v>
      </c>
      <c r="D20" s="1044" t="s">
        <v>416</v>
      </c>
      <c r="E20" s="1045" t="s">
        <v>417</v>
      </c>
      <c r="F20" s="1046" t="s">
        <v>417</v>
      </c>
      <c r="G20" s="1047"/>
    </row>
    <row r="21" s="110" customFormat="1" ht="26.1" customHeight="1" spans="1:7">
      <c r="A21" s="1042"/>
      <c r="B21" s="1043" t="s">
        <v>431</v>
      </c>
      <c r="C21" s="1044">
        <v>477900</v>
      </c>
      <c r="D21" s="1044" t="s">
        <v>416</v>
      </c>
      <c r="E21" s="1045" t="s">
        <v>417</v>
      </c>
      <c r="F21" s="1046" t="s">
        <v>417</v>
      </c>
      <c r="G21" s="1047"/>
    </row>
    <row r="22" s="110" customFormat="1" ht="26.1" customHeight="1" spans="1:7">
      <c r="A22" s="1042"/>
      <c r="B22" s="1043" t="s">
        <v>432</v>
      </c>
      <c r="C22" s="1044">
        <v>484900</v>
      </c>
      <c r="D22" s="1044" t="s">
        <v>416</v>
      </c>
      <c r="E22" s="1045" t="s">
        <v>417</v>
      </c>
      <c r="F22" s="1046" t="s">
        <v>417</v>
      </c>
      <c r="G22" s="1047"/>
    </row>
    <row r="23" s="110" customFormat="1" ht="26.1" customHeight="1" spans="1:7">
      <c r="A23" s="1042"/>
      <c r="B23" s="1043" t="s">
        <v>433</v>
      </c>
      <c r="C23" s="1044">
        <v>490700</v>
      </c>
      <c r="D23" s="1044" t="s">
        <v>416</v>
      </c>
      <c r="E23" s="1045" t="s">
        <v>417</v>
      </c>
      <c r="F23" s="1046" t="s">
        <v>417</v>
      </c>
      <c r="G23" s="1047"/>
    </row>
    <row r="24" s="110" customFormat="1" ht="26.1" customHeight="1" spans="1:7">
      <c r="A24" s="1042"/>
      <c r="B24" s="1043" t="s">
        <v>434</v>
      </c>
      <c r="C24" s="1044">
        <v>497700</v>
      </c>
      <c r="D24" s="1044" t="s">
        <v>416</v>
      </c>
      <c r="E24" s="1045" t="s">
        <v>417</v>
      </c>
      <c r="F24" s="1046" t="s">
        <v>417</v>
      </c>
      <c r="G24" s="1047"/>
    </row>
    <row r="25" s="110" customFormat="1" ht="26.1" customHeight="1" spans="1:7">
      <c r="A25" s="1042"/>
      <c r="B25" s="1043" t="s">
        <v>435</v>
      </c>
      <c r="C25" s="1044">
        <v>493700</v>
      </c>
      <c r="D25" s="1044" t="s">
        <v>416</v>
      </c>
      <c r="E25" s="1045" t="s">
        <v>417</v>
      </c>
      <c r="F25" s="1046" t="s">
        <v>417</v>
      </c>
      <c r="G25" s="1047"/>
    </row>
    <row r="26" s="110" customFormat="1" ht="26.1" customHeight="1" spans="1:7">
      <c r="A26" s="1042"/>
      <c r="B26" s="1043" t="s">
        <v>436</v>
      </c>
      <c r="C26" s="1044">
        <v>500700</v>
      </c>
      <c r="D26" s="1044" t="s">
        <v>416</v>
      </c>
      <c r="E26" s="1045" t="s">
        <v>417</v>
      </c>
      <c r="F26" s="1046" t="s">
        <v>417</v>
      </c>
      <c r="G26" s="1047"/>
    </row>
    <row r="27" s="110" customFormat="1" ht="26.1" customHeight="1" spans="1:7">
      <c r="A27" s="1042"/>
      <c r="B27" s="1043" t="s">
        <v>437</v>
      </c>
      <c r="C27" s="1044">
        <v>498700</v>
      </c>
      <c r="D27" s="1044" t="s">
        <v>416</v>
      </c>
      <c r="E27" s="1045" t="s">
        <v>417</v>
      </c>
      <c r="F27" s="1046" t="s">
        <v>417</v>
      </c>
      <c r="G27" s="1047"/>
    </row>
    <row r="28" s="110" customFormat="1" ht="26.1" customHeight="1" spans="1:7">
      <c r="A28" s="1042"/>
      <c r="B28" s="1043" t="s">
        <v>438</v>
      </c>
      <c r="C28" s="1044">
        <v>505700</v>
      </c>
      <c r="D28" s="1044" t="s">
        <v>416</v>
      </c>
      <c r="E28" s="1045" t="s">
        <v>417</v>
      </c>
      <c r="F28" s="1046" t="s">
        <v>417</v>
      </c>
      <c r="G28" s="1047"/>
    </row>
    <row r="29" s="110" customFormat="1" ht="26.1" customHeight="1" spans="1:7">
      <c r="A29" s="1042"/>
      <c r="B29" s="1043" t="s">
        <v>439</v>
      </c>
      <c r="C29" s="1044">
        <v>501700</v>
      </c>
      <c r="D29" s="1044" t="s">
        <v>416</v>
      </c>
      <c r="E29" s="1045" t="s">
        <v>417</v>
      </c>
      <c r="F29" s="1046" t="s">
        <v>417</v>
      </c>
      <c r="G29" s="1047"/>
    </row>
    <row r="30" s="110" customFormat="1" ht="26.1" customHeight="1" spans="1:7">
      <c r="A30" s="1042"/>
      <c r="B30" s="1043" t="s">
        <v>440</v>
      </c>
      <c r="C30" s="1044">
        <v>508700</v>
      </c>
      <c r="D30" s="1044" t="s">
        <v>416</v>
      </c>
      <c r="E30" s="1045" t="s">
        <v>417</v>
      </c>
      <c r="F30" s="1046" t="s">
        <v>417</v>
      </c>
      <c r="G30" s="1047"/>
    </row>
    <row r="31" s="110" customFormat="1" ht="26.1" customHeight="1" spans="1:7">
      <c r="A31" s="1042"/>
      <c r="B31" s="1043" t="s">
        <v>441</v>
      </c>
      <c r="C31" s="1044">
        <v>496900</v>
      </c>
      <c r="D31" s="1044">
        <v>293171.8782</v>
      </c>
      <c r="E31" s="1045">
        <f>1-D31/C31</f>
        <v>0.409998232642383</v>
      </c>
      <c r="F31" s="1046">
        <f>D31-500</f>
        <v>292671.8782</v>
      </c>
      <c r="G31" s="1047"/>
    </row>
    <row r="32" s="110" customFormat="1" ht="26.1" customHeight="1" spans="1:7">
      <c r="A32" s="1042"/>
      <c r="B32" s="1043" t="s">
        <v>442</v>
      </c>
      <c r="C32" s="1044">
        <v>504900</v>
      </c>
      <c r="D32" s="1044" t="s">
        <v>416</v>
      </c>
      <c r="E32" s="1045" t="s">
        <v>417</v>
      </c>
      <c r="F32" s="1046" t="s">
        <v>417</v>
      </c>
      <c r="G32" s="1047"/>
    </row>
    <row r="33" s="110" customFormat="1" ht="130" customHeight="1" spans="1:7">
      <c r="A33" s="1042"/>
      <c r="B33" s="1048" t="s">
        <v>443</v>
      </c>
      <c r="C33" s="1049"/>
      <c r="D33" s="1049"/>
      <c r="E33" s="1049"/>
      <c r="F33" s="1049"/>
      <c r="G33" s="1047"/>
    </row>
    <row r="34" s="110" customFormat="1" ht="171" customHeight="1" spans="1:7">
      <c r="A34" s="1042"/>
      <c r="B34" s="1050"/>
      <c r="C34" s="1051"/>
      <c r="D34" s="1051"/>
      <c r="E34" s="1051"/>
      <c r="F34" s="1050"/>
      <c r="G34" s="1047"/>
    </row>
    <row r="35" s="110" customFormat="1" ht="276" customHeight="1" spans="1:7">
      <c r="A35" s="1042"/>
      <c r="B35" s="1052"/>
      <c r="C35" s="1052"/>
      <c r="D35" s="1052"/>
      <c r="E35" s="1052"/>
      <c r="F35" s="1052"/>
      <c r="G35" s="1047"/>
    </row>
    <row r="36" s="58" customFormat="1" ht="21" customHeight="1" spans="1:7">
      <c r="A36" s="1042"/>
      <c r="B36" s="1053" t="s">
        <v>444</v>
      </c>
      <c r="C36" s="1054" t="s">
        <v>445</v>
      </c>
      <c r="D36" s="1055" t="s">
        <v>446</v>
      </c>
      <c r="E36" s="1056" t="s">
        <v>447</v>
      </c>
      <c r="F36" s="1056" t="s">
        <v>448</v>
      </c>
      <c r="G36" s="1047"/>
    </row>
    <row r="37" s="58" customFormat="1" ht="21" customHeight="1" spans="1:7">
      <c r="A37" s="1042"/>
      <c r="B37" s="1053"/>
      <c r="C37" s="1057" t="s">
        <v>449</v>
      </c>
      <c r="D37" s="1058">
        <v>12</v>
      </c>
      <c r="E37" s="1059">
        <v>0</v>
      </c>
      <c r="F37" s="1060">
        <v>0.0199</v>
      </c>
      <c r="G37" s="1047"/>
    </row>
    <row r="38" s="58" customFormat="1" ht="21" customHeight="1" spans="1:7">
      <c r="A38" s="1042"/>
      <c r="B38" s="1053"/>
      <c r="C38" s="1057"/>
      <c r="D38" s="1058">
        <v>24</v>
      </c>
      <c r="E38" s="1059">
        <v>0</v>
      </c>
      <c r="F38" s="1060">
        <v>0.0398</v>
      </c>
      <c r="G38" s="1047"/>
    </row>
    <row r="39" s="58" customFormat="1" ht="21" customHeight="1" spans="1:7">
      <c r="A39" s="1042"/>
      <c r="B39" s="1053"/>
      <c r="C39" s="1057"/>
      <c r="D39" s="1061">
        <v>36</v>
      </c>
      <c r="E39" s="1059">
        <v>0</v>
      </c>
      <c r="F39" s="1060">
        <v>0.0597</v>
      </c>
      <c r="G39" s="1047"/>
    </row>
    <row r="40" s="58" customFormat="1" ht="21" customHeight="1" spans="1:7">
      <c r="A40" s="1042"/>
      <c r="B40" s="1053"/>
      <c r="C40" s="1057"/>
      <c r="D40" s="1058">
        <v>48</v>
      </c>
      <c r="E40" s="1059">
        <v>0</v>
      </c>
      <c r="F40" s="1060">
        <v>0.0796</v>
      </c>
      <c r="G40" s="1047"/>
    </row>
    <row r="41" s="58" customFormat="1" ht="21" customHeight="1" spans="1:7">
      <c r="A41" s="1042"/>
      <c r="B41" s="1053"/>
      <c r="C41" s="1057"/>
      <c r="D41" s="1058">
        <v>60</v>
      </c>
      <c r="E41" s="1059">
        <v>0</v>
      </c>
      <c r="F41" s="1060">
        <v>0.0995</v>
      </c>
      <c r="G41" s="1047"/>
    </row>
    <row r="42" s="58" customFormat="1" ht="21" customHeight="1" spans="1:7">
      <c r="A42" s="1042"/>
      <c r="B42" s="1053" t="s">
        <v>450</v>
      </c>
      <c r="C42" s="1054" t="s">
        <v>445</v>
      </c>
      <c r="D42" s="1055" t="s">
        <v>446</v>
      </c>
      <c r="E42" s="1056" t="s">
        <v>447</v>
      </c>
      <c r="F42" s="1056" t="s">
        <v>448</v>
      </c>
      <c r="G42" s="1047"/>
    </row>
    <row r="43" s="58" customFormat="1" ht="21" customHeight="1" spans="1:7">
      <c r="A43" s="1042"/>
      <c r="B43" s="1053"/>
      <c r="C43" s="1057" t="s">
        <v>449</v>
      </c>
      <c r="D43" s="1058">
        <v>12</v>
      </c>
      <c r="E43" s="1059">
        <v>0</v>
      </c>
      <c r="F43" s="1060">
        <v>0.0199</v>
      </c>
      <c r="G43" s="1047"/>
    </row>
    <row r="44" s="58" customFormat="1" ht="21" customHeight="1" spans="1:7">
      <c r="A44" s="1042"/>
      <c r="B44" s="1053"/>
      <c r="C44" s="1057"/>
      <c r="D44" s="1058">
        <v>24</v>
      </c>
      <c r="E44" s="1059">
        <v>0</v>
      </c>
      <c r="F44" s="1060">
        <v>0.0398</v>
      </c>
      <c r="G44" s="1047"/>
    </row>
    <row r="45" s="58" customFormat="1" ht="21" customHeight="1" spans="1:7">
      <c r="A45" s="1042"/>
      <c r="B45" s="1053"/>
      <c r="C45" s="1057"/>
      <c r="D45" s="1061">
        <v>36</v>
      </c>
      <c r="E45" s="1059">
        <v>0</v>
      </c>
      <c r="F45" s="1060">
        <v>0.0597</v>
      </c>
      <c r="G45" s="1047"/>
    </row>
    <row r="46" s="58" customFormat="1" ht="21" customHeight="1" spans="1:7">
      <c r="A46" s="1042"/>
      <c r="B46" s="1053"/>
      <c r="C46" s="1057"/>
      <c r="D46" s="1058">
        <v>48</v>
      </c>
      <c r="E46" s="1059">
        <v>0</v>
      </c>
      <c r="F46" s="1060">
        <v>0.0796</v>
      </c>
      <c r="G46" s="1047"/>
    </row>
    <row r="47" s="58" customFormat="1" ht="21" customHeight="1" spans="1:7">
      <c r="A47" s="1042"/>
      <c r="B47" s="1053"/>
      <c r="C47" s="1057"/>
      <c r="D47" s="1058">
        <v>60</v>
      </c>
      <c r="E47" s="1059">
        <v>0</v>
      </c>
      <c r="F47" s="1060">
        <v>0.0995</v>
      </c>
      <c r="G47" s="1047"/>
    </row>
    <row r="48" s="58" customFormat="1" ht="33.95" customHeight="1" spans="1:7">
      <c r="A48" s="1062" t="s">
        <v>327</v>
      </c>
      <c r="B48" s="1062"/>
      <c r="C48" s="836" t="s">
        <v>329</v>
      </c>
      <c r="D48" s="836" t="s">
        <v>330</v>
      </c>
      <c r="E48" s="1062" t="s">
        <v>332</v>
      </c>
      <c r="F48" s="1062" t="s">
        <v>410</v>
      </c>
      <c r="G48" s="1062" t="s">
        <v>411</v>
      </c>
    </row>
    <row r="49" s="58" customFormat="1" ht="26.1" customHeight="1" spans="1:7">
      <c r="A49" s="770" t="s">
        <v>451</v>
      </c>
      <c r="B49" s="1063" t="s">
        <v>452</v>
      </c>
      <c r="C49" s="1064">
        <v>396900</v>
      </c>
      <c r="D49" s="1065">
        <v>218295.6148</v>
      </c>
      <c r="E49" s="1066">
        <f t="shared" ref="E49:E52" si="0">1-D49/C49</f>
        <v>0.449998450995213</v>
      </c>
      <c r="F49" s="1067">
        <f>D49-500</f>
        <v>217795.6148</v>
      </c>
      <c r="G49" s="1068" t="s">
        <v>453</v>
      </c>
    </row>
    <row r="50" s="58" customFormat="1" ht="26.1" customHeight="1" spans="1:7">
      <c r="A50" s="773"/>
      <c r="B50" s="1063" t="s">
        <v>454</v>
      </c>
      <c r="C50" s="1064">
        <v>399900</v>
      </c>
      <c r="D50" s="1065">
        <v>219945.4826</v>
      </c>
      <c r="E50" s="1066">
        <f t="shared" si="0"/>
        <v>0.4499987931983</v>
      </c>
      <c r="F50" s="1067">
        <f>D50-500</f>
        <v>219445.4826</v>
      </c>
      <c r="G50" s="1069"/>
    </row>
    <row r="51" s="58" customFormat="1" ht="26.1" customHeight="1" spans="1:7">
      <c r="A51" s="773"/>
      <c r="B51" s="1063" t="s">
        <v>455</v>
      </c>
      <c r="C51" s="1064">
        <v>420700</v>
      </c>
      <c r="D51" s="1065">
        <v>231373.6698</v>
      </c>
      <c r="E51" s="1066">
        <f t="shared" si="0"/>
        <v>0.450026931780366</v>
      </c>
      <c r="F51" s="1067">
        <f>D51-500</f>
        <v>230873.6698</v>
      </c>
      <c r="G51" s="1069"/>
    </row>
    <row r="52" s="58" customFormat="1" ht="26.1" customHeight="1" spans="1:7">
      <c r="A52" s="773"/>
      <c r="B52" s="1063" t="s">
        <v>456</v>
      </c>
      <c r="C52" s="1064">
        <v>423700</v>
      </c>
      <c r="D52" s="1065">
        <v>233031.764</v>
      </c>
      <c r="E52" s="1066">
        <f t="shared" si="0"/>
        <v>0.450007637479349</v>
      </c>
      <c r="F52" s="1067">
        <f>D52-500</f>
        <v>232531.764</v>
      </c>
      <c r="G52" s="1069"/>
    </row>
    <row r="53" s="58" customFormat="1" ht="26.1" customHeight="1" spans="1:7">
      <c r="A53" s="773"/>
      <c r="B53" s="1070" t="s">
        <v>457</v>
      </c>
      <c r="C53" s="1071">
        <v>425900</v>
      </c>
      <c r="D53" s="1072">
        <v>225727.8621</v>
      </c>
      <c r="E53" s="1073">
        <f t="shared" ref="E53:E61" si="1">1-D53/C53</f>
        <v>0.469997975815919</v>
      </c>
      <c r="F53" s="1074">
        <f>D53-500</f>
        <v>225227.8621</v>
      </c>
      <c r="G53" s="1069"/>
    </row>
    <row r="54" s="58" customFormat="1" ht="26.1" customHeight="1" spans="1:7">
      <c r="A54" s="773"/>
      <c r="B54" s="1070" t="s">
        <v>458</v>
      </c>
      <c r="C54" s="1071">
        <v>451700</v>
      </c>
      <c r="D54" s="1072">
        <v>239402.0825</v>
      </c>
      <c r="E54" s="1073">
        <f t="shared" si="1"/>
        <v>0.469997603497897</v>
      </c>
      <c r="F54" s="1074">
        <f t="shared" ref="F54:F61" si="2">D54-500</f>
        <v>238902.0825</v>
      </c>
      <c r="G54" s="1069"/>
    </row>
    <row r="55" s="58" customFormat="1" ht="26.1" customHeight="1" spans="1:7">
      <c r="A55" s="773"/>
      <c r="B55" s="1070" t="s">
        <v>459</v>
      </c>
      <c r="C55" s="1071">
        <v>427900</v>
      </c>
      <c r="D55" s="1072">
        <v>226787.9829</v>
      </c>
      <c r="E55" s="1073">
        <f t="shared" si="1"/>
        <v>0.469997702967983</v>
      </c>
      <c r="F55" s="1074">
        <f t="shared" si="2"/>
        <v>226287.9829</v>
      </c>
      <c r="G55" s="1069"/>
    </row>
    <row r="56" s="58" customFormat="1" ht="26.1" customHeight="1" spans="1:7">
      <c r="A56" s="773"/>
      <c r="B56" s="1070" t="s">
        <v>460</v>
      </c>
      <c r="C56" s="1071">
        <v>449700</v>
      </c>
      <c r="D56" s="1072">
        <v>238324.684</v>
      </c>
      <c r="E56" s="1073">
        <f t="shared" si="1"/>
        <v>0.470036281965755</v>
      </c>
      <c r="F56" s="1074">
        <f t="shared" si="2"/>
        <v>237824.684</v>
      </c>
      <c r="G56" s="1069"/>
    </row>
    <row r="57" s="58" customFormat="1" ht="26.1" customHeight="1" spans="1:7">
      <c r="A57" s="773"/>
      <c r="B57" s="1070" t="s">
        <v>461</v>
      </c>
      <c r="C57" s="1071">
        <v>453700</v>
      </c>
      <c r="D57" s="1072">
        <v>240462.2033</v>
      </c>
      <c r="E57" s="1073">
        <f t="shared" si="1"/>
        <v>0.469997347806921</v>
      </c>
      <c r="F57" s="1074">
        <f t="shared" si="2"/>
        <v>239962.2033</v>
      </c>
      <c r="G57" s="1069"/>
    </row>
    <row r="58" s="58" customFormat="1" ht="26.1" customHeight="1" spans="1:7">
      <c r="A58" s="773"/>
      <c r="B58" s="1070" t="s">
        <v>462</v>
      </c>
      <c r="C58" s="1071">
        <v>475500</v>
      </c>
      <c r="D58" s="1072">
        <v>252017.5042</v>
      </c>
      <c r="E58" s="1073">
        <f t="shared" si="1"/>
        <v>0.469994733543638</v>
      </c>
      <c r="F58" s="1074">
        <f t="shared" si="2"/>
        <v>251517.5042</v>
      </c>
      <c r="G58" s="1069"/>
    </row>
    <row r="59" s="58" customFormat="1" ht="26.1" customHeight="1" spans="1:7">
      <c r="A59" s="773"/>
      <c r="B59" s="1070" t="s">
        <v>463</v>
      </c>
      <c r="C59" s="1071">
        <v>451700</v>
      </c>
      <c r="D59" s="1072">
        <v>239389.6977</v>
      </c>
      <c r="E59" s="1073">
        <f t="shared" si="1"/>
        <v>0.470025021695816</v>
      </c>
      <c r="F59" s="1074">
        <f t="shared" si="2"/>
        <v>238889.6977</v>
      </c>
      <c r="G59" s="1069"/>
    </row>
    <row r="60" s="58" customFormat="1" ht="26.1" customHeight="1" spans="1:7">
      <c r="A60" s="773"/>
      <c r="B60" s="1070" t="s">
        <v>464</v>
      </c>
      <c r="C60" s="1071">
        <v>477500</v>
      </c>
      <c r="D60" s="1072">
        <v>253082.3371</v>
      </c>
      <c r="E60" s="1073">
        <f t="shared" si="1"/>
        <v>0.46998463434555</v>
      </c>
      <c r="F60" s="1074">
        <f t="shared" si="2"/>
        <v>252582.3371</v>
      </c>
      <c r="G60" s="1069"/>
    </row>
    <row r="61" s="58" customFormat="1" ht="26.1" customHeight="1" spans="1:7">
      <c r="A61" s="773"/>
      <c r="B61" s="1075" t="s">
        <v>465</v>
      </c>
      <c r="C61" s="1076">
        <v>425900</v>
      </c>
      <c r="D61" s="1077">
        <v>225727.8621</v>
      </c>
      <c r="E61" s="1078">
        <f t="shared" si="1"/>
        <v>0.469997975815919</v>
      </c>
      <c r="F61" s="1079">
        <f t="shared" si="2"/>
        <v>225227.8621</v>
      </c>
      <c r="G61" s="1069"/>
    </row>
    <row r="62" s="58" customFormat="1" ht="26.1" customHeight="1" spans="1:7">
      <c r="A62" s="773"/>
      <c r="B62" s="1075" t="s">
        <v>466</v>
      </c>
      <c r="C62" s="1076">
        <v>451700</v>
      </c>
      <c r="D62" s="1077">
        <v>239402.0825</v>
      </c>
      <c r="E62" s="1078">
        <f t="shared" ref="E62:E69" si="3">1-D62/C62</f>
        <v>0.469997603497897</v>
      </c>
      <c r="F62" s="1079">
        <f t="shared" ref="F62:F69" si="4">D62-500</f>
        <v>238902.0825</v>
      </c>
      <c r="G62" s="1069"/>
    </row>
    <row r="63" s="58" customFormat="1" ht="26.1" customHeight="1" spans="1:7">
      <c r="A63" s="773"/>
      <c r="B63" s="1075" t="s">
        <v>467</v>
      </c>
      <c r="C63" s="1076">
        <v>427900</v>
      </c>
      <c r="D63" s="1077">
        <v>226787.9829</v>
      </c>
      <c r="E63" s="1078">
        <f t="shared" si="3"/>
        <v>0.469997702967983</v>
      </c>
      <c r="F63" s="1079">
        <f t="shared" si="4"/>
        <v>226287.9829</v>
      </c>
      <c r="G63" s="1069"/>
    </row>
    <row r="64" s="58" customFormat="1" ht="26.1" customHeight="1" spans="1:7">
      <c r="A64" s="773"/>
      <c r="B64" s="1075" t="s">
        <v>468</v>
      </c>
      <c r="C64" s="1076">
        <v>449700</v>
      </c>
      <c r="D64" s="1077">
        <v>238324.684</v>
      </c>
      <c r="E64" s="1078">
        <f t="shared" si="3"/>
        <v>0.470036281965755</v>
      </c>
      <c r="F64" s="1079">
        <f t="shared" si="4"/>
        <v>237824.684</v>
      </c>
      <c r="G64" s="1069"/>
    </row>
    <row r="65" s="58" customFormat="1" ht="26.1" customHeight="1" spans="1:7">
      <c r="A65" s="773"/>
      <c r="B65" s="1075" t="s">
        <v>469</v>
      </c>
      <c r="C65" s="1076">
        <v>453700</v>
      </c>
      <c r="D65" s="1077">
        <v>240462.2033</v>
      </c>
      <c r="E65" s="1078">
        <f t="shared" si="3"/>
        <v>0.469997347806921</v>
      </c>
      <c r="F65" s="1079">
        <f t="shared" si="4"/>
        <v>239962.2033</v>
      </c>
      <c r="G65" s="1069"/>
    </row>
    <row r="66" s="58" customFormat="1" ht="26.1" customHeight="1" spans="1:7">
      <c r="A66" s="773"/>
      <c r="B66" s="1075" t="s">
        <v>470</v>
      </c>
      <c r="C66" s="1076">
        <v>475500</v>
      </c>
      <c r="D66" s="1077">
        <v>252017.5042</v>
      </c>
      <c r="E66" s="1078">
        <f t="shared" si="3"/>
        <v>0.469994733543638</v>
      </c>
      <c r="F66" s="1079">
        <f t="shared" si="4"/>
        <v>251517.5042</v>
      </c>
      <c r="G66" s="1069"/>
    </row>
    <row r="67" s="58" customFormat="1" ht="26.1" customHeight="1" spans="1:7">
      <c r="A67" s="773"/>
      <c r="B67" s="1075" t="s">
        <v>471</v>
      </c>
      <c r="C67" s="1076">
        <v>451700</v>
      </c>
      <c r="D67" s="1077">
        <v>239389.6977</v>
      </c>
      <c r="E67" s="1078">
        <f t="shared" si="3"/>
        <v>0.470025021695816</v>
      </c>
      <c r="F67" s="1079">
        <f t="shared" si="4"/>
        <v>238889.6977</v>
      </c>
      <c r="G67" s="1069"/>
    </row>
    <row r="68" s="58" customFormat="1" ht="26.1" customHeight="1" spans="1:7">
      <c r="A68" s="773"/>
      <c r="B68" s="1075" t="s">
        <v>472</v>
      </c>
      <c r="C68" s="1076">
        <v>477500</v>
      </c>
      <c r="D68" s="1077">
        <v>253082.3371</v>
      </c>
      <c r="E68" s="1078">
        <f t="shared" si="3"/>
        <v>0.46998463434555</v>
      </c>
      <c r="F68" s="1079">
        <f t="shared" si="4"/>
        <v>252582.3371</v>
      </c>
      <c r="G68" s="1069"/>
    </row>
    <row r="69" s="58" customFormat="1" ht="26.1" customHeight="1" spans="1:7">
      <c r="A69" s="773"/>
      <c r="B69" s="1080" t="s">
        <v>473</v>
      </c>
      <c r="C69" s="1081">
        <v>425900</v>
      </c>
      <c r="D69" s="1082">
        <v>229986.8773</v>
      </c>
      <c r="E69" s="1083">
        <f t="shared" si="3"/>
        <v>0.45999794012679</v>
      </c>
      <c r="F69" s="1084">
        <f t="shared" si="4"/>
        <v>229486.8773</v>
      </c>
      <c r="G69" s="1069"/>
    </row>
    <row r="70" s="58" customFormat="1" ht="26.1" customHeight="1" spans="1:7">
      <c r="A70" s="773"/>
      <c r="B70" s="1085" t="s">
        <v>474</v>
      </c>
      <c r="C70" s="1081">
        <v>451700</v>
      </c>
      <c r="D70" s="1082">
        <v>243919.0993</v>
      </c>
      <c r="E70" s="1083">
        <f t="shared" ref="E70:E80" si="5">1-D70/C70</f>
        <v>0.45999756630507</v>
      </c>
      <c r="F70" s="1084">
        <f t="shared" ref="F70:F80" si="6">D70-500</f>
        <v>243419.0993</v>
      </c>
      <c r="G70" s="1069"/>
    </row>
    <row r="71" s="58" customFormat="1" ht="26.1" customHeight="1" spans="1:7">
      <c r="A71" s="773"/>
      <c r="B71" s="1085" t="s">
        <v>475</v>
      </c>
      <c r="C71" s="1081">
        <v>427900</v>
      </c>
      <c r="D71" s="1082">
        <v>231066.9991</v>
      </c>
      <c r="E71" s="1083">
        <f t="shared" si="5"/>
        <v>0.45999766510867</v>
      </c>
      <c r="F71" s="1084">
        <f t="shared" si="6"/>
        <v>230566.9991</v>
      </c>
      <c r="G71" s="1069"/>
    </row>
    <row r="72" s="58" customFormat="1" ht="26.1" customHeight="1" spans="1:7">
      <c r="A72" s="773"/>
      <c r="B72" s="1085" t="s">
        <v>476</v>
      </c>
      <c r="C72" s="1081">
        <v>449700</v>
      </c>
      <c r="D72" s="1082">
        <v>242842.8873</v>
      </c>
      <c r="E72" s="1083">
        <f t="shared" si="5"/>
        <v>0.459989132088059</v>
      </c>
      <c r="F72" s="1084">
        <f t="shared" si="6"/>
        <v>242342.8873</v>
      </c>
      <c r="G72" s="1069"/>
    </row>
    <row r="73" s="58" customFormat="1" ht="26.1" customHeight="1" spans="1:7">
      <c r="A73" s="773"/>
      <c r="B73" s="1085" t="s">
        <v>477</v>
      </c>
      <c r="C73" s="1081">
        <v>453700</v>
      </c>
      <c r="D73" s="1082">
        <v>244999.2211</v>
      </c>
      <c r="E73" s="1083">
        <f t="shared" si="5"/>
        <v>0.459997308573948</v>
      </c>
      <c r="F73" s="1084">
        <f t="shared" si="6"/>
        <v>244499.2211</v>
      </c>
      <c r="G73" s="1069"/>
    </row>
    <row r="74" s="58" customFormat="1" ht="26.1" customHeight="1" spans="1:7">
      <c r="A74" s="773"/>
      <c r="B74" s="1085" t="s">
        <v>478</v>
      </c>
      <c r="C74" s="1081">
        <v>475500</v>
      </c>
      <c r="D74" s="1082">
        <v>256751.4923</v>
      </c>
      <c r="E74" s="1083">
        <f t="shared" si="5"/>
        <v>0.460038922607781</v>
      </c>
      <c r="F74" s="1084">
        <f t="shared" si="6"/>
        <v>256251.4923</v>
      </c>
      <c r="G74" s="1069"/>
    </row>
    <row r="75" s="58" customFormat="1" ht="26.1" customHeight="1" spans="1:7">
      <c r="A75" s="773"/>
      <c r="B75" s="1085" t="s">
        <v>479</v>
      </c>
      <c r="C75" s="1081">
        <v>451700</v>
      </c>
      <c r="D75" s="1082">
        <v>243928.0941</v>
      </c>
      <c r="E75" s="1083">
        <f t="shared" si="5"/>
        <v>0.459977653088333</v>
      </c>
      <c r="F75" s="1084">
        <f t="shared" si="6"/>
        <v>243428.0941</v>
      </c>
      <c r="G75" s="1069"/>
    </row>
    <row r="76" s="58" customFormat="1" ht="26.1" customHeight="1" spans="1:7">
      <c r="A76" s="773"/>
      <c r="B76" s="1085" t="s">
        <v>480</v>
      </c>
      <c r="C76" s="1081">
        <v>477500</v>
      </c>
      <c r="D76" s="1082">
        <v>257836.3262</v>
      </c>
      <c r="E76" s="1083">
        <f t="shared" si="5"/>
        <v>0.460028636230366</v>
      </c>
      <c r="F76" s="1084">
        <f t="shared" si="6"/>
        <v>257336.3262</v>
      </c>
      <c r="G76" s="1069"/>
    </row>
    <row r="77" s="58" customFormat="1" ht="26.1" customHeight="1" spans="1:7">
      <c r="A77" s="773"/>
      <c r="B77" s="1086" t="s">
        <v>481</v>
      </c>
      <c r="C77" s="1087">
        <v>474900</v>
      </c>
      <c r="D77" s="1088">
        <v>242200.1546</v>
      </c>
      <c r="E77" s="1089">
        <f t="shared" si="5"/>
        <v>0.489997568751316</v>
      </c>
      <c r="F77" s="1090">
        <f t="shared" si="6"/>
        <v>241700.1546</v>
      </c>
      <c r="G77" s="1069"/>
    </row>
    <row r="78" s="58" customFormat="1" ht="26.1" customHeight="1" spans="1:7">
      <c r="A78" s="773"/>
      <c r="B78" s="1086" t="s">
        <v>482</v>
      </c>
      <c r="C78" s="1087">
        <v>476900</v>
      </c>
      <c r="D78" s="1088">
        <v>243220.2621</v>
      </c>
      <c r="E78" s="1089">
        <f t="shared" si="5"/>
        <v>0.489997353533235</v>
      </c>
      <c r="F78" s="1090">
        <f t="shared" si="6"/>
        <v>242720.2621</v>
      </c>
      <c r="G78" s="1069"/>
    </row>
    <row r="79" s="58" customFormat="1" ht="26.1" customHeight="1" spans="1:7">
      <c r="A79" s="773"/>
      <c r="B79" s="1086" t="s">
        <v>483</v>
      </c>
      <c r="C79" s="1087">
        <v>498700</v>
      </c>
      <c r="D79" s="1088">
        <v>254342.6826</v>
      </c>
      <c r="E79" s="1089">
        <f t="shared" si="5"/>
        <v>0.489988605173451</v>
      </c>
      <c r="F79" s="1090">
        <f t="shared" si="6"/>
        <v>253842.6826</v>
      </c>
      <c r="G79" s="1069"/>
    </row>
    <row r="80" s="58" customFormat="1" ht="26.1" customHeight="1" spans="1:7">
      <c r="A80" s="773"/>
      <c r="B80" s="1086" t="s">
        <v>484</v>
      </c>
      <c r="C80" s="1087">
        <v>500700</v>
      </c>
      <c r="D80" s="1088">
        <v>255367.1406</v>
      </c>
      <c r="E80" s="1089">
        <f t="shared" si="5"/>
        <v>0.489979747153984</v>
      </c>
      <c r="F80" s="1090">
        <f t="shared" si="6"/>
        <v>254867.1406</v>
      </c>
      <c r="G80" s="1069"/>
    </row>
    <row r="81" s="58" customFormat="1" ht="211" customHeight="1" spans="1:7">
      <c r="A81" s="773"/>
      <c r="B81" s="1091" t="s">
        <v>485</v>
      </c>
      <c r="C81" s="1091"/>
      <c r="D81" s="1091"/>
      <c r="E81" s="1091"/>
      <c r="F81" s="1091"/>
      <c r="G81" s="1069"/>
    </row>
    <row r="82" s="58" customFormat="1" ht="283" customHeight="1" spans="1:7">
      <c r="A82" s="773"/>
      <c r="B82" s="1092"/>
      <c r="C82" s="1092"/>
      <c r="D82" s="1092"/>
      <c r="E82" s="1092"/>
      <c r="F82" s="1092"/>
      <c r="G82" s="1069"/>
    </row>
    <row r="83" s="58" customFormat="1" ht="21" customHeight="1" spans="1:7">
      <c r="A83" s="773"/>
      <c r="B83" s="1093" t="s">
        <v>486</v>
      </c>
      <c r="C83" s="1054" t="s">
        <v>445</v>
      </c>
      <c r="D83" s="1055" t="s">
        <v>446</v>
      </c>
      <c r="E83" s="1056" t="s">
        <v>447</v>
      </c>
      <c r="F83" s="1056" t="s">
        <v>448</v>
      </c>
      <c r="G83" s="1069"/>
    </row>
    <row r="84" s="58" customFormat="1" ht="21" customHeight="1" spans="1:7">
      <c r="A84" s="773"/>
      <c r="B84" s="1094"/>
      <c r="C84" s="1057" t="s">
        <v>449</v>
      </c>
      <c r="D84" s="1058">
        <v>12</v>
      </c>
      <c r="E84" s="1059">
        <v>0</v>
      </c>
      <c r="F84" s="1060">
        <v>0.0199</v>
      </c>
      <c r="G84" s="1069"/>
    </row>
    <row r="85" s="58" customFormat="1" ht="21" customHeight="1" spans="1:7">
      <c r="A85" s="773"/>
      <c r="B85" s="1094"/>
      <c r="C85" s="1057"/>
      <c r="D85" s="1058">
        <v>24</v>
      </c>
      <c r="E85" s="1059">
        <v>0</v>
      </c>
      <c r="F85" s="1060">
        <v>0.0398</v>
      </c>
      <c r="G85" s="1069"/>
    </row>
    <row r="86" s="58" customFormat="1" ht="21" customHeight="1" spans="1:7">
      <c r="A86" s="773"/>
      <c r="B86" s="1094"/>
      <c r="C86" s="1057"/>
      <c r="D86" s="1061">
        <v>36</v>
      </c>
      <c r="E86" s="1059">
        <v>0</v>
      </c>
      <c r="F86" s="1060">
        <v>0.0597</v>
      </c>
      <c r="G86" s="1069"/>
    </row>
    <row r="87" s="58" customFormat="1" ht="21" customHeight="1" spans="1:7">
      <c r="A87" s="773"/>
      <c r="B87" s="1094"/>
      <c r="C87" s="1057"/>
      <c r="D87" s="1058">
        <v>48</v>
      </c>
      <c r="E87" s="1059">
        <v>0</v>
      </c>
      <c r="F87" s="1060">
        <v>0.0796</v>
      </c>
      <c r="G87" s="1069"/>
    </row>
    <row r="88" s="58" customFormat="1" ht="21" customHeight="1" spans="1:7">
      <c r="A88" s="773"/>
      <c r="B88" s="1094"/>
      <c r="C88" s="1057"/>
      <c r="D88" s="1058">
        <v>60</v>
      </c>
      <c r="E88" s="1059">
        <v>0</v>
      </c>
      <c r="F88" s="1060">
        <v>0.0995</v>
      </c>
      <c r="G88" s="1069"/>
    </row>
    <row r="89" s="58" customFormat="1" ht="21" customHeight="1" spans="1:7">
      <c r="A89" s="773"/>
      <c r="B89" s="1093" t="s">
        <v>487</v>
      </c>
      <c r="C89" s="1054" t="s">
        <v>445</v>
      </c>
      <c r="D89" s="1055" t="s">
        <v>446</v>
      </c>
      <c r="E89" s="1056" t="s">
        <v>447</v>
      </c>
      <c r="F89" s="1056" t="s">
        <v>448</v>
      </c>
      <c r="G89" s="1069"/>
    </row>
    <row r="90" s="58" customFormat="1" ht="21" customHeight="1" spans="1:7">
      <c r="A90" s="773"/>
      <c r="B90" s="1094"/>
      <c r="C90" s="1057" t="s">
        <v>449</v>
      </c>
      <c r="D90" s="1058">
        <v>12</v>
      </c>
      <c r="E90" s="1059">
        <v>0</v>
      </c>
      <c r="F90" s="1060">
        <v>0.0199</v>
      </c>
      <c r="G90" s="1069"/>
    </row>
    <row r="91" s="58" customFormat="1" ht="21" customHeight="1" spans="1:7">
      <c r="A91" s="773"/>
      <c r="B91" s="1094"/>
      <c r="C91" s="1057"/>
      <c r="D91" s="1058">
        <v>24</v>
      </c>
      <c r="E91" s="1059">
        <v>0</v>
      </c>
      <c r="F91" s="1060">
        <v>0.0398</v>
      </c>
      <c r="G91" s="1069"/>
    </row>
    <row r="92" s="58" customFormat="1" ht="21" customHeight="1" spans="1:7">
      <c r="A92" s="773"/>
      <c r="B92" s="1094"/>
      <c r="C92" s="1057"/>
      <c r="D92" s="1061">
        <v>36</v>
      </c>
      <c r="E92" s="1059">
        <v>0</v>
      </c>
      <c r="F92" s="1060">
        <v>0.0597</v>
      </c>
      <c r="G92" s="1069"/>
    </row>
    <row r="93" s="58" customFormat="1" ht="21" customHeight="1" spans="1:7">
      <c r="A93" s="773"/>
      <c r="B93" s="1094"/>
      <c r="C93" s="1057"/>
      <c r="D93" s="1058">
        <v>48</v>
      </c>
      <c r="E93" s="1059">
        <v>0</v>
      </c>
      <c r="F93" s="1060">
        <v>0.0796</v>
      </c>
      <c r="G93" s="1069"/>
    </row>
    <row r="94" s="58" customFormat="1" ht="21" customHeight="1" spans="1:7">
      <c r="A94" s="773"/>
      <c r="B94" s="1094"/>
      <c r="C94" s="1057"/>
      <c r="D94" s="1058">
        <v>60</v>
      </c>
      <c r="E94" s="1059">
        <v>0</v>
      </c>
      <c r="F94" s="1060">
        <v>0.0995</v>
      </c>
      <c r="G94" s="1069"/>
    </row>
    <row r="95" s="58" customFormat="1" ht="33.95" customHeight="1" spans="1:7">
      <c r="A95" s="803" t="s">
        <v>327</v>
      </c>
      <c r="B95" s="803" t="s">
        <v>342</v>
      </c>
      <c r="C95" s="843" t="s">
        <v>329</v>
      </c>
      <c r="D95" s="843" t="s">
        <v>330</v>
      </c>
      <c r="E95" s="803" t="s">
        <v>332</v>
      </c>
      <c r="F95" s="803" t="s">
        <v>410</v>
      </c>
      <c r="G95" s="803" t="s">
        <v>411</v>
      </c>
    </row>
    <row r="96" s="110" customFormat="1" ht="26.1" customHeight="1" spans="1:7">
      <c r="A96" s="584" t="s">
        <v>488</v>
      </c>
      <c r="B96" s="1095" t="s">
        <v>489</v>
      </c>
      <c r="C96" s="1064">
        <v>406900</v>
      </c>
      <c r="D96" s="1096">
        <v>236002.6696</v>
      </c>
      <c r="E96" s="1066">
        <f t="shared" ref="E96:E120" si="7">1-D96/C96</f>
        <v>0.419998354386827</v>
      </c>
      <c r="F96" s="1097">
        <f t="shared" ref="F96:F120" si="8">D96-500</f>
        <v>235502.6696</v>
      </c>
      <c r="G96" s="1098" t="s">
        <v>490</v>
      </c>
    </row>
    <row r="97" s="110" customFormat="1" ht="26.1" customHeight="1" spans="1:7">
      <c r="A97" s="587"/>
      <c r="B97" s="1095" t="s">
        <v>491</v>
      </c>
      <c r="C97" s="1064">
        <v>408900</v>
      </c>
      <c r="D97" s="1099">
        <v>237162.7841</v>
      </c>
      <c r="E97" s="1066">
        <f t="shared" si="7"/>
        <v>0.419998082416239</v>
      </c>
      <c r="F97" s="1097">
        <f t="shared" si="8"/>
        <v>236662.7841</v>
      </c>
      <c r="G97" s="1100"/>
    </row>
    <row r="98" s="110" customFormat="1" ht="26.1" customHeight="1" spans="1:7">
      <c r="A98" s="587"/>
      <c r="B98" s="1101" t="s">
        <v>492</v>
      </c>
      <c r="C98" s="1071">
        <v>450900</v>
      </c>
      <c r="D98" s="1102">
        <v>247995.9472</v>
      </c>
      <c r="E98" s="1103">
        <f t="shared" si="7"/>
        <v>0.449997899312486</v>
      </c>
      <c r="F98" s="1104">
        <f t="shared" si="8"/>
        <v>247495.9472</v>
      </c>
      <c r="G98" s="1100"/>
    </row>
    <row r="99" s="110" customFormat="1" ht="26.1" customHeight="1" spans="1:7">
      <c r="A99" s="587"/>
      <c r="B99" s="1101" t="s">
        <v>493</v>
      </c>
      <c r="C99" s="1071">
        <v>452900</v>
      </c>
      <c r="D99" s="1102">
        <v>249096.0813</v>
      </c>
      <c r="E99" s="1103">
        <f t="shared" si="7"/>
        <v>0.44999761249724</v>
      </c>
      <c r="F99" s="1104">
        <f t="shared" si="8"/>
        <v>248596.0813</v>
      </c>
      <c r="G99" s="1100"/>
    </row>
    <row r="100" s="110" customFormat="1" ht="26.1" customHeight="1" spans="1:7">
      <c r="A100" s="587"/>
      <c r="B100" s="1101" t="s">
        <v>494</v>
      </c>
      <c r="C100" s="1071">
        <v>470700</v>
      </c>
      <c r="D100" s="1102">
        <v>258885.8137</v>
      </c>
      <c r="E100" s="1103">
        <f t="shared" si="7"/>
        <v>0.449998271298067</v>
      </c>
      <c r="F100" s="1104">
        <f t="shared" si="8"/>
        <v>258385.8137</v>
      </c>
      <c r="G100" s="1100"/>
    </row>
    <row r="101" s="110" customFormat="1" ht="26.1" customHeight="1" spans="1:7">
      <c r="A101" s="587"/>
      <c r="B101" s="1101" t="s">
        <v>495</v>
      </c>
      <c r="C101" s="1071">
        <v>472700</v>
      </c>
      <c r="D101" s="1102">
        <v>259985.9252</v>
      </c>
      <c r="E101" s="1103">
        <f t="shared" si="7"/>
        <v>0.449998042733235</v>
      </c>
      <c r="F101" s="1104">
        <f t="shared" si="8"/>
        <v>259485.9252</v>
      </c>
      <c r="G101" s="1100"/>
    </row>
    <row r="102" s="110" customFormat="1" ht="26.1" customHeight="1" spans="1:7">
      <c r="A102" s="587"/>
      <c r="B102" s="1101" t="s">
        <v>496</v>
      </c>
      <c r="C102" s="1071">
        <v>472700</v>
      </c>
      <c r="D102" s="1102">
        <v>259985.9252</v>
      </c>
      <c r="E102" s="1103">
        <f t="shared" si="7"/>
        <v>0.449998042733235</v>
      </c>
      <c r="F102" s="1104">
        <f t="shared" si="8"/>
        <v>259485.9252</v>
      </c>
      <c r="G102" s="1100"/>
    </row>
    <row r="103" s="110" customFormat="1" ht="26.1" customHeight="1" spans="1:7">
      <c r="A103" s="587"/>
      <c r="B103" s="1101" t="s">
        <v>497</v>
      </c>
      <c r="C103" s="1071">
        <v>474700</v>
      </c>
      <c r="D103" s="1102">
        <v>261086.0593</v>
      </c>
      <c r="E103" s="1103">
        <f t="shared" si="7"/>
        <v>0.449997768485359</v>
      </c>
      <c r="F103" s="1104">
        <f t="shared" si="8"/>
        <v>260586.0593</v>
      </c>
      <c r="G103" s="1100"/>
    </row>
    <row r="104" s="110" customFormat="1" ht="26.1" customHeight="1" spans="1:7">
      <c r="A104" s="587"/>
      <c r="B104" s="1101" t="s">
        <v>498</v>
      </c>
      <c r="C104" s="1071">
        <v>492500</v>
      </c>
      <c r="D104" s="1102">
        <v>270875.7917</v>
      </c>
      <c r="E104" s="1103">
        <f t="shared" si="7"/>
        <v>0.44999839248731</v>
      </c>
      <c r="F104" s="1104">
        <f t="shared" si="8"/>
        <v>270375.7917</v>
      </c>
      <c r="G104" s="1100"/>
    </row>
    <row r="105" s="110" customFormat="1" ht="26.1" customHeight="1" spans="1:7">
      <c r="A105" s="587"/>
      <c r="B105" s="1101" t="s">
        <v>499</v>
      </c>
      <c r="C105" s="1071">
        <v>494500</v>
      </c>
      <c r="D105" s="1105">
        <v>271975.9032</v>
      </c>
      <c r="E105" s="1103">
        <f t="shared" si="7"/>
        <v>0.449998173508595</v>
      </c>
      <c r="F105" s="1104">
        <f t="shared" si="8"/>
        <v>271475.9032</v>
      </c>
      <c r="G105" s="1100"/>
    </row>
    <row r="106" s="1034" customFormat="1" ht="26.1" customHeight="1" spans="1:7">
      <c r="A106" s="587"/>
      <c r="B106" s="1106" t="s">
        <v>500</v>
      </c>
      <c r="C106" s="1076">
        <v>450900</v>
      </c>
      <c r="D106" s="1077">
        <v>247995.9472</v>
      </c>
      <c r="E106" s="1107">
        <f t="shared" si="7"/>
        <v>0.449997899312486</v>
      </c>
      <c r="F106" s="1108">
        <f t="shared" si="8"/>
        <v>247495.9472</v>
      </c>
      <c r="G106" s="1100"/>
    </row>
    <row r="107" s="1034" customFormat="1" ht="26.1" customHeight="1" spans="1:7">
      <c r="A107" s="587"/>
      <c r="B107" s="1106" t="s">
        <v>501</v>
      </c>
      <c r="C107" s="1076">
        <v>452900</v>
      </c>
      <c r="D107" s="1077">
        <v>249096.0813</v>
      </c>
      <c r="E107" s="1107">
        <f t="shared" si="7"/>
        <v>0.44999761249724</v>
      </c>
      <c r="F107" s="1108">
        <f t="shared" si="8"/>
        <v>248596.0813</v>
      </c>
      <c r="G107" s="1100"/>
    </row>
    <row r="108" s="1034" customFormat="1" ht="26.1" customHeight="1" spans="1:7">
      <c r="A108" s="587"/>
      <c r="B108" s="1106" t="s">
        <v>502</v>
      </c>
      <c r="C108" s="1076">
        <v>470700</v>
      </c>
      <c r="D108" s="1077">
        <v>258885.8137</v>
      </c>
      <c r="E108" s="1107">
        <f t="shared" si="7"/>
        <v>0.449998271298067</v>
      </c>
      <c r="F108" s="1108">
        <f t="shared" si="8"/>
        <v>258385.8137</v>
      </c>
      <c r="G108" s="1100"/>
    </row>
    <row r="109" s="1034" customFormat="1" ht="26.1" customHeight="1" spans="1:7">
      <c r="A109" s="587"/>
      <c r="B109" s="1106" t="s">
        <v>503</v>
      </c>
      <c r="C109" s="1076">
        <v>472700</v>
      </c>
      <c r="D109" s="1077">
        <v>259985.9252</v>
      </c>
      <c r="E109" s="1107">
        <f t="shared" si="7"/>
        <v>0.449998042733235</v>
      </c>
      <c r="F109" s="1108">
        <f t="shared" si="8"/>
        <v>259485.9252</v>
      </c>
      <c r="G109" s="1100"/>
    </row>
    <row r="110" s="1034" customFormat="1" ht="26.1" customHeight="1" spans="1:7">
      <c r="A110" s="587"/>
      <c r="B110" s="1106" t="s">
        <v>504</v>
      </c>
      <c r="C110" s="1076">
        <v>472700</v>
      </c>
      <c r="D110" s="1077">
        <v>259985.9252</v>
      </c>
      <c r="E110" s="1107">
        <f t="shared" si="7"/>
        <v>0.449998042733235</v>
      </c>
      <c r="F110" s="1108">
        <f t="shared" si="8"/>
        <v>259485.9252</v>
      </c>
      <c r="G110" s="1100"/>
    </row>
    <row r="111" s="1034" customFormat="1" ht="26.1" customHeight="1" spans="1:7">
      <c r="A111" s="587"/>
      <c r="B111" s="1106" t="s">
        <v>505</v>
      </c>
      <c r="C111" s="1076">
        <v>474700</v>
      </c>
      <c r="D111" s="1077">
        <v>261086.0593</v>
      </c>
      <c r="E111" s="1107">
        <f t="shared" si="7"/>
        <v>0.449997768485359</v>
      </c>
      <c r="F111" s="1108">
        <f t="shared" si="8"/>
        <v>260586.0593</v>
      </c>
      <c r="G111" s="1100"/>
    </row>
    <row r="112" s="1034" customFormat="1" ht="26.1" customHeight="1" spans="1:7">
      <c r="A112" s="587"/>
      <c r="B112" s="1109" t="s">
        <v>506</v>
      </c>
      <c r="C112" s="1076">
        <v>492500</v>
      </c>
      <c r="D112" s="1077">
        <v>270875.7917</v>
      </c>
      <c r="E112" s="1107">
        <f t="shared" si="7"/>
        <v>0.44999839248731</v>
      </c>
      <c r="F112" s="1108">
        <f t="shared" si="8"/>
        <v>270375.7917</v>
      </c>
      <c r="G112" s="1100"/>
    </row>
    <row r="113" s="1034" customFormat="1" ht="26.1" customHeight="1" spans="1:7">
      <c r="A113" s="587"/>
      <c r="B113" s="1109" t="s">
        <v>507</v>
      </c>
      <c r="C113" s="1076">
        <v>494500</v>
      </c>
      <c r="D113" s="1077">
        <v>271975.9032</v>
      </c>
      <c r="E113" s="1107">
        <f t="shared" si="7"/>
        <v>0.449998173508595</v>
      </c>
      <c r="F113" s="1108">
        <f t="shared" si="8"/>
        <v>271475.9032</v>
      </c>
      <c r="G113" s="1100"/>
    </row>
    <row r="114" s="1034" customFormat="1" ht="26.1" customHeight="1" spans="1:7">
      <c r="A114" s="587"/>
      <c r="B114" s="1110" t="s">
        <v>508</v>
      </c>
      <c r="C114" s="1081">
        <v>505900</v>
      </c>
      <c r="D114" s="1082">
        <v>268128.0385</v>
      </c>
      <c r="E114" s="1111">
        <f t="shared" si="7"/>
        <v>0.469997947222771</v>
      </c>
      <c r="F114" s="1112">
        <f t="shared" si="8"/>
        <v>267628.0385</v>
      </c>
      <c r="G114" s="1100"/>
    </row>
    <row r="115" s="1034" customFormat="1" ht="26.1" customHeight="1" spans="1:7">
      <c r="A115" s="587"/>
      <c r="B115" s="1110" t="s">
        <v>509</v>
      </c>
      <c r="C115" s="1081">
        <v>507900</v>
      </c>
      <c r="D115" s="1082">
        <v>269188.1593</v>
      </c>
      <c r="E115" s="1111">
        <f t="shared" si="7"/>
        <v>0.469997717464068</v>
      </c>
      <c r="F115" s="1112">
        <f t="shared" si="8"/>
        <v>268688.1593</v>
      </c>
      <c r="G115" s="1100"/>
    </row>
    <row r="116" s="1034" customFormat="1" ht="26.1" customHeight="1" spans="1:7">
      <c r="A116" s="587"/>
      <c r="B116" s="1113" t="s">
        <v>510</v>
      </c>
      <c r="C116" s="1081">
        <v>527700</v>
      </c>
      <c r="D116" s="1082">
        <v>279682.0173</v>
      </c>
      <c r="E116" s="1111">
        <f t="shared" si="7"/>
        <v>0.469998072200114</v>
      </c>
      <c r="F116" s="1112">
        <f t="shared" si="8"/>
        <v>279182.0173</v>
      </c>
      <c r="G116" s="1100"/>
    </row>
    <row r="117" s="1034" customFormat="1" ht="26.1" customHeight="1" spans="1:7">
      <c r="A117" s="587"/>
      <c r="B117" s="1113" t="s">
        <v>511</v>
      </c>
      <c r="C117" s="1081">
        <v>529700</v>
      </c>
      <c r="D117" s="1082">
        <v>280742.1381</v>
      </c>
      <c r="E117" s="1111">
        <f t="shared" si="7"/>
        <v>0.469997851425335</v>
      </c>
      <c r="F117" s="1112">
        <f t="shared" si="8"/>
        <v>280242.1381</v>
      </c>
      <c r="G117" s="1100"/>
    </row>
    <row r="118" s="1034" customFormat="1" ht="232" customHeight="1" spans="1:7">
      <c r="A118" s="587"/>
      <c r="B118" s="1114" t="s">
        <v>512</v>
      </c>
      <c r="C118" s="1115"/>
      <c r="D118" s="1115"/>
      <c r="E118" s="1115"/>
      <c r="F118" s="1116"/>
      <c r="G118" s="1100"/>
    </row>
    <row r="119" s="1034" customFormat="1" ht="218" customHeight="1" spans="1:7">
      <c r="A119" s="587"/>
      <c r="B119" s="1117"/>
      <c r="C119" s="1118"/>
      <c r="D119" s="1118"/>
      <c r="E119" s="1118"/>
      <c r="F119" s="1119"/>
      <c r="G119" s="1100"/>
    </row>
    <row r="120" s="110" customFormat="1" ht="18" customHeight="1" spans="1:7">
      <c r="A120" s="587"/>
      <c r="B120" s="1093" t="s">
        <v>513</v>
      </c>
      <c r="C120" s="1054" t="s">
        <v>445</v>
      </c>
      <c r="D120" s="1055" t="s">
        <v>446</v>
      </c>
      <c r="E120" s="1056" t="s">
        <v>447</v>
      </c>
      <c r="F120" s="1056" t="s">
        <v>448</v>
      </c>
      <c r="G120" s="1100"/>
    </row>
    <row r="121" ht="16.15" customHeight="1" spans="1:7">
      <c r="A121" s="587"/>
      <c r="B121" s="1094"/>
      <c r="C121" s="1057" t="s">
        <v>449</v>
      </c>
      <c r="D121" s="1120">
        <v>12</v>
      </c>
      <c r="E121" s="1059">
        <v>0</v>
      </c>
      <c r="F121" s="1060">
        <v>0.0199</v>
      </c>
      <c r="G121" s="1100"/>
    </row>
    <row r="122" s="110" customFormat="1" ht="16.15" customHeight="1" spans="1:7">
      <c r="A122" s="587"/>
      <c r="B122" s="1094"/>
      <c r="C122" s="1057"/>
      <c r="D122" s="1120">
        <v>24</v>
      </c>
      <c r="E122" s="1059">
        <v>0</v>
      </c>
      <c r="F122" s="1060">
        <v>0.0398</v>
      </c>
      <c r="G122" s="1100"/>
    </row>
    <row r="123" s="110" customFormat="1" ht="16.15" customHeight="1" spans="1:7">
      <c r="A123" s="587"/>
      <c r="B123" s="1094"/>
      <c r="C123" s="1057"/>
      <c r="D123" s="1061">
        <v>36</v>
      </c>
      <c r="E123" s="1059">
        <v>0</v>
      </c>
      <c r="F123" s="1060">
        <v>0.0597</v>
      </c>
      <c r="G123" s="1100"/>
    </row>
    <row r="124" s="110" customFormat="1" ht="16.15" customHeight="1" spans="1:7">
      <c r="A124" s="587"/>
      <c r="B124" s="1094"/>
      <c r="C124" s="1057"/>
      <c r="D124" s="1120">
        <v>48</v>
      </c>
      <c r="E124" s="1059">
        <v>0</v>
      </c>
      <c r="F124" s="1060">
        <v>0.0796</v>
      </c>
      <c r="G124" s="1100"/>
    </row>
    <row r="125" s="110" customFormat="1" ht="16.15" customHeight="1" spans="1:7">
      <c r="A125" s="587"/>
      <c r="B125" s="1094"/>
      <c r="C125" s="1057"/>
      <c r="D125" s="1120">
        <v>60</v>
      </c>
      <c r="E125" s="1059">
        <v>0</v>
      </c>
      <c r="F125" s="1060">
        <v>0.0995</v>
      </c>
      <c r="G125" s="1100"/>
    </row>
    <row r="126" s="110" customFormat="1" ht="21" customHeight="1" spans="1:7">
      <c r="A126" s="587"/>
      <c r="B126" s="1093" t="s">
        <v>514</v>
      </c>
      <c r="C126" s="1054" t="s">
        <v>445</v>
      </c>
      <c r="D126" s="1055" t="s">
        <v>446</v>
      </c>
      <c r="E126" s="1056" t="s">
        <v>515</v>
      </c>
      <c r="F126" s="1056" t="s">
        <v>448</v>
      </c>
      <c r="G126" s="1100"/>
    </row>
    <row r="127" ht="16.15" customHeight="1" spans="1:7">
      <c r="A127" s="587"/>
      <c r="B127" s="1094"/>
      <c r="C127" s="1057" t="s">
        <v>449</v>
      </c>
      <c r="D127" s="1120">
        <v>12</v>
      </c>
      <c r="E127" s="1059">
        <v>0</v>
      </c>
      <c r="F127" s="1060">
        <v>0.0199</v>
      </c>
      <c r="G127" s="1100"/>
    </row>
    <row r="128" s="110" customFormat="1" ht="16.15" customHeight="1" spans="1:7">
      <c r="A128" s="587"/>
      <c r="B128" s="1094"/>
      <c r="C128" s="1057"/>
      <c r="D128" s="1120">
        <v>24</v>
      </c>
      <c r="E128" s="1059">
        <v>0</v>
      </c>
      <c r="F128" s="1060">
        <v>0.0398</v>
      </c>
      <c r="G128" s="1100"/>
    </row>
    <row r="129" s="110" customFormat="1" ht="16.15" customHeight="1" spans="1:7">
      <c r="A129" s="587"/>
      <c r="B129" s="1094"/>
      <c r="C129" s="1057"/>
      <c r="D129" s="1121">
        <v>36</v>
      </c>
      <c r="E129" s="1059">
        <v>0</v>
      </c>
      <c r="F129" s="1060">
        <v>0.0597</v>
      </c>
      <c r="G129" s="1100"/>
    </row>
    <row r="130" s="110" customFormat="1" ht="16.15" customHeight="1" spans="1:7">
      <c r="A130" s="587"/>
      <c r="B130" s="1094"/>
      <c r="C130" s="1057"/>
      <c r="D130" s="1120">
        <v>48</v>
      </c>
      <c r="E130" s="1059">
        <v>0</v>
      </c>
      <c r="F130" s="1060">
        <v>0.0796</v>
      </c>
      <c r="G130" s="1100"/>
    </row>
    <row r="131" s="110" customFormat="1" ht="16.15" customHeight="1" spans="1:7">
      <c r="A131" s="587"/>
      <c r="B131" s="1094"/>
      <c r="C131" s="1057"/>
      <c r="D131" s="1120">
        <v>60</v>
      </c>
      <c r="E131" s="1059">
        <v>0</v>
      </c>
      <c r="F131" s="1060">
        <v>0.0995</v>
      </c>
      <c r="G131" s="1100"/>
    </row>
    <row r="132" s="363" customFormat="1" ht="42.95" customHeight="1" spans="1:7">
      <c r="A132" s="803" t="s">
        <v>327</v>
      </c>
      <c r="B132" s="803" t="s">
        <v>342</v>
      </c>
      <c r="C132" s="843" t="s">
        <v>329</v>
      </c>
      <c r="D132" s="843" t="s">
        <v>330</v>
      </c>
      <c r="E132" s="803" t="s">
        <v>332</v>
      </c>
      <c r="F132" s="803" t="s">
        <v>410</v>
      </c>
      <c r="G132" s="803" t="s">
        <v>411</v>
      </c>
    </row>
    <row r="133" s="363" customFormat="1" ht="26.1" customHeight="1" spans="1:7">
      <c r="A133" s="584" t="s">
        <v>516</v>
      </c>
      <c r="B133" s="546" t="s">
        <v>517</v>
      </c>
      <c r="C133" s="445">
        <v>306900</v>
      </c>
      <c r="D133" s="445" t="s">
        <v>518</v>
      </c>
      <c r="E133" s="1122" t="s">
        <v>417</v>
      </c>
      <c r="F133" s="568" t="s">
        <v>417</v>
      </c>
      <c r="G133" s="1098" t="s">
        <v>490</v>
      </c>
    </row>
    <row r="134" s="363" customFormat="1" ht="26.1" customHeight="1" spans="1:7">
      <c r="A134" s="587"/>
      <c r="B134" s="546" t="s">
        <v>519</v>
      </c>
      <c r="C134" s="445">
        <v>339800</v>
      </c>
      <c r="D134" s="445" t="s">
        <v>518</v>
      </c>
      <c r="E134" s="1122" t="s">
        <v>417</v>
      </c>
      <c r="F134" s="568" t="s">
        <v>417</v>
      </c>
      <c r="G134" s="1100"/>
    </row>
    <row r="135" s="363" customFormat="1" ht="26.1" customHeight="1" spans="1:7">
      <c r="A135" s="587"/>
      <c r="B135" s="546" t="s">
        <v>520</v>
      </c>
      <c r="C135" s="445">
        <v>339800</v>
      </c>
      <c r="D135" s="445" t="s">
        <v>518</v>
      </c>
      <c r="E135" s="1122" t="s">
        <v>417</v>
      </c>
      <c r="F135" s="568" t="s">
        <v>417</v>
      </c>
      <c r="G135" s="1100"/>
    </row>
    <row r="136" s="363" customFormat="1" ht="26.1" customHeight="1" spans="1:7">
      <c r="A136" s="587"/>
      <c r="B136" s="546" t="s">
        <v>521</v>
      </c>
      <c r="C136" s="445">
        <v>384900</v>
      </c>
      <c r="D136" s="445" t="s">
        <v>518</v>
      </c>
      <c r="E136" s="1122" t="s">
        <v>417</v>
      </c>
      <c r="F136" s="568" t="s">
        <v>417</v>
      </c>
      <c r="G136" s="1100"/>
    </row>
    <row r="137" s="363" customFormat="1" ht="46" customHeight="1" spans="1:7">
      <c r="A137" s="587"/>
      <c r="B137" s="1123" t="s">
        <v>522</v>
      </c>
      <c r="C137" s="1124"/>
      <c r="D137" s="1124"/>
      <c r="E137" s="1125"/>
      <c r="F137" s="1125"/>
      <c r="G137" s="1100"/>
    </row>
    <row r="138" s="363" customFormat="1" ht="16.15" customHeight="1" spans="1:7">
      <c r="A138" s="587"/>
      <c r="B138" s="1093" t="s">
        <v>523</v>
      </c>
      <c r="C138" s="1054" t="s">
        <v>445</v>
      </c>
      <c r="D138" s="1055" t="s">
        <v>446</v>
      </c>
      <c r="E138" s="1056" t="s">
        <v>447</v>
      </c>
      <c r="F138" s="1056" t="s">
        <v>448</v>
      </c>
      <c r="G138" s="1100"/>
    </row>
    <row r="139" s="363" customFormat="1" ht="16.15" customHeight="1" spans="1:7">
      <c r="A139" s="587"/>
      <c r="B139" s="1094"/>
      <c r="C139" s="1057" t="s">
        <v>449</v>
      </c>
      <c r="D139" s="1120">
        <v>12</v>
      </c>
      <c r="E139" s="1059">
        <v>0</v>
      </c>
      <c r="F139" s="1060">
        <v>0.0199</v>
      </c>
      <c r="G139" s="1100"/>
    </row>
    <row r="140" s="363" customFormat="1" ht="16.15" customHeight="1" spans="1:7">
      <c r="A140" s="587"/>
      <c r="B140" s="1094"/>
      <c r="C140" s="1057"/>
      <c r="D140" s="1120">
        <v>24</v>
      </c>
      <c r="E140" s="1059">
        <v>0</v>
      </c>
      <c r="F140" s="1060">
        <v>0.0398</v>
      </c>
      <c r="G140" s="1100"/>
    </row>
    <row r="141" s="363" customFormat="1" ht="16.15" customHeight="1" spans="1:7">
      <c r="A141" s="587"/>
      <c r="B141" s="1094"/>
      <c r="C141" s="1057"/>
      <c r="D141" s="1061">
        <v>36</v>
      </c>
      <c r="E141" s="1059">
        <v>0</v>
      </c>
      <c r="F141" s="1060">
        <v>0.0597</v>
      </c>
      <c r="G141" s="1100"/>
    </row>
    <row r="142" s="363" customFormat="1" ht="16.15" customHeight="1" spans="1:7">
      <c r="A142" s="587"/>
      <c r="B142" s="1094"/>
      <c r="C142" s="1057"/>
      <c r="D142" s="1120">
        <v>48</v>
      </c>
      <c r="E142" s="1059">
        <v>0</v>
      </c>
      <c r="F142" s="1060">
        <v>0.0796</v>
      </c>
      <c r="G142" s="1100"/>
    </row>
    <row r="143" s="363" customFormat="1" ht="16.15" customHeight="1" spans="1:7">
      <c r="A143" s="587"/>
      <c r="B143" s="1094"/>
      <c r="C143" s="1057"/>
      <c r="D143" s="1120">
        <v>60</v>
      </c>
      <c r="E143" s="1059">
        <v>0</v>
      </c>
      <c r="F143" s="1060">
        <v>0.0995</v>
      </c>
      <c r="G143" s="1100"/>
    </row>
    <row r="144" s="363" customFormat="1" ht="16.15" customHeight="1" spans="1:7">
      <c r="A144" s="587"/>
      <c r="B144" s="1093" t="s">
        <v>524</v>
      </c>
      <c r="C144" s="1054" t="s">
        <v>445</v>
      </c>
      <c r="D144" s="1055" t="s">
        <v>446</v>
      </c>
      <c r="E144" s="1056" t="s">
        <v>515</v>
      </c>
      <c r="F144" s="1056" t="s">
        <v>448</v>
      </c>
      <c r="G144" s="1100"/>
    </row>
    <row r="145" s="363" customFormat="1" ht="16.15" customHeight="1" spans="1:7">
      <c r="A145" s="587"/>
      <c r="B145" s="1094"/>
      <c r="C145" s="1057" t="s">
        <v>449</v>
      </c>
      <c r="D145" s="1120">
        <v>12</v>
      </c>
      <c r="E145" s="1059">
        <v>0</v>
      </c>
      <c r="F145" s="1060">
        <v>0.0199</v>
      </c>
      <c r="G145" s="1100"/>
    </row>
    <row r="146" s="363" customFormat="1" ht="16.15" customHeight="1" spans="1:7">
      <c r="A146" s="587"/>
      <c r="B146" s="1094"/>
      <c r="C146" s="1057"/>
      <c r="D146" s="1120">
        <v>24</v>
      </c>
      <c r="E146" s="1059">
        <v>0</v>
      </c>
      <c r="F146" s="1060">
        <v>0.0398</v>
      </c>
      <c r="G146" s="1100"/>
    </row>
    <row r="147" s="363" customFormat="1" ht="16.15" customHeight="1" spans="1:7">
      <c r="A147" s="587"/>
      <c r="B147" s="1094"/>
      <c r="C147" s="1057"/>
      <c r="D147" s="1061">
        <v>36</v>
      </c>
      <c r="E147" s="1059">
        <v>0</v>
      </c>
      <c r="F147" s="1060">
        <v>0.0597</v>
      </c>
      <c r="G147" s="1100"/>
    </row>
    <row r="148" s="363" customFormat="1" ht="16.15" customHeight="1" spans="1:7">
      <c r="A148" s="587"/>
      <c r="B148" s="1094"/>
      <c r="C148" s="1057"/>
      <c r="D148" s="1120">
        <v>48</v>
      </c>
      <c r="E148" s="1059">
        <v>0</v>
      </c>
      <c r="F148" s="1060">
        <v>0.0796</v>
      </c>
      <c r="G148" s="1100"/>
    </row>
    <row r="149" s="363" customFormat="1" ht="16.15" customHeight="1" spans="1:7">
      <c r="A149" s="587"/>
      <c r="B149" s="1094"/>
      <c r="C149" s="1057"/>
      <c r="D149" s="1120">
        <v>60</v>
      </c>
      <c r="E149" s="1059">
        <v>0</v>
      </c>
      <c r="F149" s="1060">
        <v>0.0995</v>
      </c>
      <c r="G149" s="1100"/>
    </row>
    <row r="150" s="110" customFormat="1" ht="33.95" customHeight="1" spans="1:7">
      <c r="A150" s="1126" t="s">
        <v>525</v>
      </c>
      <c r="B150" s="1127"/>
      <c r="C150" s="1128"/>
      <c r="D150" s="1128"/>
      <c r="E150" s="1127"/>
      <c r="F150" s="1127"/>
      <c r="G150" s="1129"/>
    </row>
    <row r="151" s="110" customFormat="1" spans="1:7">
      <c r="A151" s="1130" t="s">
        <v>526</v>
      </c>
      <c r="B151" s="1131"/>
      <c r="C151" s="1132"/>
      <c r="D151" s="1132"/>
      <c r="E151" s="1131"/>
      <c r="F151" s="1131"/>
      <c r="G151" s="1133"/>
    </row>
    <row r="152" s="110" customFormat="1" spans="1:7">
      <c r="A152" s="1134"/>
      <c r="B152" s="1131"/>
      <c r="C152" s="1132"/>
      <c r="D152" s="1132"/>
      <c r="E152" s="1131"/>
      <c r="F152" s="1131"/>
      <c r="G152" s="1133"/>
    </row>
    <row r="153" s="110" customFormat="1" ht="12.4" customHeight="1" spans="1:7">
      <c r="A153" s="1134"/>
      <c r="B153" s="1131"/>
      <c r="C153" s="1132"/>
      <c r="D153" s="1132"/>
      <c r="E153" s="1131"/>
      <c r="F153" s="1131"/>
      <c r="G153" s="1133"/>
    </row>
    <row r="154" s="110" customFormat="1" ht="25.15" customHeight="1" spans="1:7">
      <c r="A154" s="57" t="s">
        <v>407</v>
      </c>
      <c r="B154" s="57"/>
      <c r="C154" s="107"/>
      <c r="D154" s="107"/>
      <c r="E154" s="57"/>
      <c r="F154" s="57"/>
      <c r="G154" s="57"/>
    </row>
    <row r="155" s="110" customFormat="1" spans="1:7">
      <c r="A155" s="57" t="s">
        <v>527</v>
      </c>
      <c r="B155" s="57"/>
      <c r="C155" s="107"/>
      <c r="D155" s="107"/>
      <c r="E155" s="57"/>
      <c r="F155" s="747"/>
      <c r="G155" s="788"/>
    </row>
  </sheetData>
  <mergeCells count="36">
    <mergeCell ref="A1:G1"/>
    <mergeCell ref="A2:G2"/>
    <mergeCell ref="A3:G3"/>
    <mergeCell ref="A4:G4"/>
    <mergeCell ref="B137:F137"/>
    <mergeCell ref="A150:F150"/>
    <mergeCell ref="A154:G154"/>
    <mergeCell ref="A155:E155"/>
    <mergeCell ref="A6:A47"/>
    <mergeCell ref="A49:A94"/>
    <mergeCell ref="A96:A131"/>
    <mergeCell ref="A133:A149"/>
    <mergeCell ref="B36:B41"/>
    <mergeCell ref="B42:B47"/>
    <mergeCell ref="B83:B88"/>
    <mergeCell ref="B89:B94"/>
    <mergeCell ref="B120:B125"/>
    <mergeCell ref="B126:B131"/>
    <mergeCell ref="B138:B143"/>
    <mergeCell ref="B144:B149"/>
    <mergeCell ref="C37:C41"/>
    <mergeCell ref="C43:C47"/>
    <mergeCell ref="C84:C88"/>
    <mergeCell ref="C90:C94"/>
    <mergeCell ref="C121:C125"/>
    <mergeCell ref="C127:C131"/>
    <mergeCell ref="C139:C143"/>
    <mergeCell ref="C145:C149"/>
    <mergeCell ref="G6:G47"/>
    <mergeCell ref="G49:G94"/>
    <mergeCell ref="G96:G131"/>
    <mergeCell ref="G133:G149"/>
    <mergeCell ref="A151:G153"/>
    <mergeCell ref="B118:F119"/>
    <mergeCell ref="B81:F82"/>
    <mergeCell ref="B33:F35"/>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7"/>
  <sheetViews>
    <sheetView workbookViewId="0">
      <selection activeCell="A1" sqref="A1:F1"/>
    </sheetView>
  </sheetViews>
  <sheetFormatPr defaultColWidth="9" defaultRowHeight="16.5"/>
  <cols>
    <col min="1" max="1" width="14.6333333333333" style="110" customWidth="1"/>
    <col min="2" max="2" width="51.25" style="110" customWidth="1"/>
    <col min="3" max="4" width="20.6333333333333" style="961" customWidth="1"/>
    <col min="5" max="6" width="20.6333333333333" style="110" customWidth="1"/>
    <col min="7" max="7" width="9" style="110"/>
    <col min="8" max="8" width="11.5" style="962" customWidth="1"/>
    <col min="9" max="9" width="11.3833333333333" style="962" customWidth="1"/>
    <col min="10" max="10" width="17.5" style="962" customWidth="1"/>
    <col min="11" max="16384" width="9" style="110"/>
  </cols>
  <sheetData>
    <row r="1" s="864" customFormat="1" ht="39.95" customHeight="1" spans="1:10">
      <c r="A1" s="963" t="s">
        <v>4</v>
      </c>
      <c r="B1" s="964"/>
      <c r="C1" s="965"/>
      <c r="D1" s="965"/>
      <c r="E1" s="966"/>
      <c r="F1" s="966"/>
      <c r="H1" s="967"/>
      <c r="I1" s="967"/>
      <c r="J1" s="967"/>
    </row>
    <row r="2" s="959" customFormat="1" ht="30" customHeight="1" spans="1:10">
      <c r="A2" s="968" t="s">
        <v>528</v>
      </c>
      <c r="B2" s="969"/>
      <c r="C2" s="970"/>
      <c r="D2" s="970"/>
      <c r="E2" s="969"/>
      <c r="F2" s="971"/>
      <c r="G2" s="972"/>
      <c r="H2" s="973"/>
      <c r="I2" s="973"/>
      <c r="J2" s="974"/>
    </row>
    <row r="3" s="864" customFormat="1" ht="30" customHeight="1" spans="1:10">
      <c r="A3" s="874" t="s">
        <v>529</v>
      </c>
      <c r="B3" s="874"/>
      <c r="C3" s="875"/>
      <c r="D3" s="875"/>
      <c r="E3" s="874"/>
      <c r="F3" s="874"/>
      <c r="H3" s="967"/>
      <c r="I3" s="967"/>
      <c r="J3" s="967"/>
    </row>
    <row r="4" s="110" customFormat="1" ht="57" customHeight="1" spans="1:10">
      <c r="A4" s="975" t="s">
        <v>530</v>
      </c>
      <c r="B4" s="976"/>
      <c r="C4" s="976"/>
      <c r="D4" s="976"/>
      <c r="E4" s="976"/>
      <c r="F4" s="977"/>
      <c r="H4" s="962"/>
      <c r="I4" s="962"/>
      <c r="J4" s="962"/>
    </row>
    <row r="5" s="909" customFormat="1" ht="30" customHeight="1" spans="1:10">
      <c r="A5" s="978" t="s">
        <v>531</v>
      </c>
      <c r="B5" s="978"/>
      <c r="C5" s="979"/>
      <c r="D5" s="979"/>
      <c r="E5" s="978"/>
      <c r="F5" s="978"/>
      <c r="H5" s="980"/>
      <c r="I5" s="980"/>
      <c r="J5" s="981"/>
    </row>
    <row r="6" s="909" customFormat="1" ht="33.95" customHeight="1" spans="1:10">
      <c r="A6" s="925" t="s">
        <v>327</v>
      </c>
      <c r="B6" s="982" t="s">
        <v>342</v>
      </c>
      <c r="C6" s="983" t="s">
        <v>329</v>
      </c>
      <c r="D6" s="983" t="s">
        <v>330</v>
      </c>
      <c r="E6" s="984" t="s">
        <v>332</v>
      </c>
      <c r="F6" s="985" t="s">
        <v>532</v>
      </c>
      <c r="H6" s="980"/>
      <c r="I6" s="980"/>
      <c r="J6" s="981"/>
    </row>
    <row r="7" ht="26.1" customHeight="1" spans="1:10">
      <c r="A7" s="587" t="s">
        <v>533</v>
      </c>
      <c r="B7" s="986" t="s">
        <v>534</v>
      </c>
      <c r="C7" s="987">
        <v>598000</v>
      </c>
      <c r="D7" s="987">
        <v>516100</v>
      </c>
      <c r="E7" s="988">
        <f t="shared" ref="E7:E10" si="0">1-D7/C7</f>
        <v>0.13695652173913</v>
      </c>
      <c r="F7" s="989" t="s">
        <v>535</v>
      </c>
    </row>
    <row r="8" ht="26.1" customHeight="1" spans="1:10">
      <c r="A8" s="587"/>
      <c r="B8" s="990" t="s">
        <v>536</v>
      </c>
      <c r="C8" s="991">
        <v>678000</v>
      </c>
      <c r="D8" s="991">
        <v>585200</v>
      </c>
      <c r="E8" s="988">
        <f t="shared" si="0"/>
        <v>0.136873156342183</v>
      </c>
      <c r="F8" s="989"/>
    </row>
    <row r="9" ht="26.1" customHeight="1" spans="1:10">
      <c r="A9" s="587"/>
      <c r="B9" s="992" t="s">
        <v>537</v>
      </c>
      <c r="C9" s="993">
        <v>688000</v>
      </c>
      <c r="D9" s="993">
        <v>593800</v>
      </c>
      <c r="E9" s="988">
        <f t="shared" si="0"/>
        <v>0.136918604651163</v>
      </c>
      <c r="F9" s="989"/>
    </row>
    <row r="10" ht="26.1" customHeight="1" spans="1:10">
      <c r="A10" s="587"/>
      <c r="B10" s="990" t="s">
        <v>538</v>
      </c>
      <c r="C10" s="991">
        <v>748000</v>
      </c>
      <c r="D10" s="991">
        <v>645600</v>
      </c>
      <c r="E10" s="988">
        <f t="shared" si="0"/>
        <v>0.136898395721925</v>
      </c>
      <c r="F10" s="989"/>
    </row>
    <row r="11" ht="140" customHeight="1" spans="1:10">
      <c r="A11" s="994"/>
      <c r="B11" s="995" t="s">
        <v>539</v>
      </c>
      <c r="C11" s="996"/>
      <c r="D11" s="996"/>
      <c r="E11" s="995"/>
      <c r="F11" s="997"/>
    </row>
    <row r="12" customFormat="1" ht="33.95" customHeight="1" spans="1:10">
      <c r="A12" s="941" t="s">
        <v>327</v>
      </c>
      <c r="B12" s="998" t="s">
        <v>342</v>
      </c>
      <c r="C12" s="999" t="s">
        <v>329</v>
      </c>
      <c r="D12" s="999" t="s">
        <v>330</v>
      </c>
      <c r="E12" s="1000" t="s">
        <v>332</v>
      </c>
      <c r="F12" s="1001" t="s">
        <v>532</v>
      </c>
      <c r="H12" s="1002"/>
      <c r="I12" s="1002"/>
      <c r="J12" s="75"/>
    </row>
    <row r="13" customFormat="1" ht="26.1" customHeight="1" spans="1:10">
      <c r="A13" s="1003" t="s">
        <v>540</v>
      </c>
      <c r="B13" s="1004" t="s">
        <v>541</v>
      </c>
      <c r="C13" s="987">
        <v>318000</v>
      </c>
      <c r="D13" s="987">
        <v>256000</v>
      </c>
      <c r="E13" s="988">
        <f t="shared" ref="E11:E16" si="1">1-D13/C13</f>
        <v>0.194968553459119</v>
      </c>
      <c r="F13" s="1005" t="s">
        <v>542</v>
      </c>
      <c r="H13" s="1002"/>
      <c r="I13" s="1002"/>
      <c r="J13" s="75"/>
    </row>
    <row r="14" customFormat="1" ht="26.1" customHeight="1" spans="1:10">
      <c r="A14" s="653"/>
      <c r="B14" s="295" t="s">
        <v>543</v>
      </c>
      <c r="C14" s="991">
        <v>358000</v>
      </c>
      <c r="D14" s="991">
        <v>288200</v>
      </c>
      <c r="E14" s="1006">
        <f t="shared" si="1"/>
        <v>0.194972067039106</v>
      </c>
      <c r="F14" s="989"/>
      <c r="H14" s="1002"/>
      <c r="I14" s="1002"/>
      <c r="J14" s="75"/>
    </row>
    <row r="15" customFormat="1" ht="26.1" customHeight="1" spans="1:10">
      <c r="A15" s="653"/>
      <c r="B15" s="992" t="s">
        <v>544</v>
      </c>
      <c r="C15" s="991">
        <v>368000</v>
      </c>
      <c r="D15" s="991">
        <v>296300</v>
      </c>
      <c r="E15" s="1006">
        <f t="shared" si="1"/>
        <v>0.194836956521739</v>
      </c>
      <c r="F15" s="989"/>
      <c r="H15" s="1002"/>
      <c r="I15" s="1002"/>
      <c r="J15" s="75"/>
    </row>
    <row r="16" customFormat="1" ht="26.1" customHeight="1" spans="1:10">
      <c r="A16" s="653"/>
      <c r="B16" s="1007" t="s">
        <v>545</v>
      </c>
      <c r="C16" s="991">
        <v>398000</v>
      </c>
      <c r="D16" s="991">
        <v>320400</v>
      </c>
      <c r="E16" s="1006">
        <f t="shared" si="1"/>
        <v>0.194974874371859</v>
      </c>
      <c r="F16" s="989"/>
      <c r="H16" s="1002"/>
      <c r="I16" s="1002"/>
      <c r="J16" s="75"/>
    </row>
    <row r="17" customFormat="1" ht="292" customHeight="1" spans="1:10">
      <c r="A17" s="653"/>
      <c r="B17" s="1008" t="s">
        <v>546</v>
      </c>
      <c r="C17" s="1009"/>
      <c r="D17" s="1009"/>
      <c r="E17" s="1008"/>
      <c r="F17" s="1010"/>
      <c r="H17" s="1011"/>
      <c r="I17" s="1011"/>
      <c r="J17" s="1012"/>
    </row>
    <row r="18" s="909" customFormat="1" ht="33.95" customHeight="1" spans="1:10">
      <c r="A18" s="941" t="s">
        <v>327</v>
      </c>
      <c r="B18" s="998" t="s">
        <v>342</v>
      </c>
      <c r="C18" s="999" t="s">
        <v>329</v>
      </c>
      <c r="D18" s="999" t="s">
        <v>330</v>
      </c>
      <c r="E18" s="1000" t="s">
        <v>332</v>
      </c>
      <c r="F18" s="1001" t="s">
        <v>532</v>
      </c>
      <c r="H18" s="1013"/>
      <c r="I18" s="1013"/>
      <c r="J18" s="1014"/>
    </row>
    <row r="19" s="909" customFormat="1" ht="26.1" customHeight="1" spans="1:10">
      <c r="A19" s="1015" t="s">
        <v>547</v>
      </c>
      <c r="B19" s="1016" t="s">
        <v>548</v>
      </c>
      <c r="C19" s="547">
        <v>368000</v>
      </c>
      <c r="D19" s="987">
        <v>287500</v>
      </c>
      <c r="E19" s="1006">
        <f t="shared" ref="E19:E26" si="2">1-D19/C19</f>
        <v>0.21875</v>
      </c>
      <c r="F19" s="1017" t="s">
        <v>549</v>
      </c>
      <c r="H19" s="1013"/>
      <c r="I19" s="1013"/>
      <c r="J19" s="1014"/>
    </row>
    <row r="20" s="960" customFormat="1" ht="26.1" customHeight="1" spans="1:10">
      <c r="A20" s="1015"/>
      <c r="B20" s="1016" t="s">
        <v>550</v>
      </c>
      <c r="C20" s="547">
        <v>368000</v>
      </c>
      <c r="D20" s="987">
        <v>287500</v>
      </c>
      <c r="E20" s="1006">
        <f t="shared" si="2"/>
        <v>0.21875</v>
      </c>
      <c r="F20" s="989"/>
      <c r="H20" s="1018"/>
      <c r="I20" s="1018"/>
      <c r="J20" s="1014"/>
    </row>
    <row r="21" s="960" customFormat="1" ht="26.1" customHeight="1" spans="1:10">
      <c r="A21" s="1015"/>
      <c r="B21" s="1016" t="s">
        <v>551</v>
      </c>
      <c r="C21" s="547">
        <v>408000</v>
      </c>
      <c r="D21" s="991">
        <v>318700</v>
      </c>
      <c r="E21" s="1006">
        <f t="shared" si="2"/>
        <v>0.218872549019608</v>
      </c>
      <c r="F21" s="989"/>
      <c r="H21" s="1018"/>
      <c r="I21" s="1018"/>
      <c r="J21" s="1014"/>
    </row>
    <row r="22" s="960" customFormat="1" ht="26.1" customHeight="1" spans="1:10">
      <c r="A22" s="1015"/>
      <c r="B22" s="1016" t="s">
        <v>552</v>
      </c>
      <c r="C22" s="547">
        <v>408000</v>
      </c>
      <c r="D22" s="991">
        <v>318700</v>
      </c>
      <c r="E22" s="1006">
        <f t="shared" si="2"/>
        <v>0.218872549019608</v>
      </c>
      <c r="F22" s="989"/>
      <c r="H22" s="1018"/>
      <c r="I22" s="1018"/>
      <c r="J22" s="1014"/>
    </row>
    <row r="23" s="960" customFormat="1" ht="26.1" customHeight="1" spans="1:10">
      <c r="A23" s="1015"/>
      <c r="B23" s="1019" t="s">
        <v>553</v>
      </c>
      <c r="C23" s="547">
        <v>418000</v>
      </c>
      <c r="D23" s="991">
        <v>326500</v>
      </c>
      <c r="E23" s="1006">
        <f t="shared" si="2"/>
        <v>0.2188995215311</v>
      </c>
      <c r="F23" s="989"/>
      <c r="H23" s="1018"/>
      <c r="I23" s="1018"/>
      <c r="J23" s="1014"/>
    </row>
    <row r="24" s="960" customFormat="1" ht="26.1" customHeight="1" spans="1:10">
      <c r="A24" s="1015"/>
      <c r="B24" s="1016" t="s">
        <v>554</v>
      </c>
      <c r="C24" s="547">
        <v>428000</v>
      </c>
      <c r="D24" s="991">
        <v>334300</v>
      </c>
      <c r="E24" s="1006">
        <f t="shared" si="2"/>
        <v>0.21892523364486</v>
      </c>
      <c r="F24" s="989"/>
      <c r="H24" s="1018"/>
      <c r="I24" s="1018"/>
      <c r="J24" s="1014"/>
    </row>
    <row r="25" s="960" customFormat="1" ht="26.1" customHeight="1" spans="1:10">
      <c r="A25" s="1015"/>
      <c r="B25" s="1016" t="s">
        <v>555</v>
      </c>
      <c r="C25" s="547">
        <v>448000</v>
      </c>
      <c r="D25" s="547">
        <v>349900</v>
      </c>
      <c r="E25" s="1006">
        <f t="shared" si="2"/>
        <v>0.218973214285714</v>
      </c>
      <c r="F25" s="989"/>
      <c r="H25" s="1018"/>
      <c r="I25" s="1018"/>
      <c r="J25" s="1014"/>
    </row>
    <row r="26" s="960" customFormat="1" ht="26.1" customHeight="1" spans="1:10">
      <c r="A26" s="1015"/>
      <c r="B26" s="1016" t="s">
        <v>556</v>
      </c>
      <c r="C26" s="547">
        <v>448000</v>
      </c>
      <c r="D26" s="547">
        <v>349900</v>
      </c>
      <c r="E26" s="1006">
        <f t="shared" si="2"/>
        <v>0.218973214285714</v>
      </c>
      <c r="F26" s="989"/>
      <c r="H26" s="1018"/>
      <c r="I26" s="1018"/>
      <c r="J26" s="1014"/>
    </row>
    <row r="27" s="960" customFormat="1" ht="342" customHeight="1" spans="1:10">
      <c r="A27" s="1015"/>
      <c r="B27" s="1008" t="s">
        <v>557</v>
      </c>
      <c r="C27" s="1009"/>
      <c r="D27" s="1009"/>
      <c r="E27" s="1008"/>
      <c r="F27" s="997"/>
      <c r="H27" s="1018"/>
      <c r="I27" s="1018"/>
      <c r="J27" s="1020"/>
    </row>
    <row r="28" s="909" customFormat="1" ht="33.95" customHeight="1" spans="1:10">
      <c r="A28" s="941" t="s">
        <v>327</v>
      </c>
      <c r="B28" s="1021" t="s">
        <v>342</v>
      </c>
      <c r="C28" s="999" t="s">
        <v>329</v>
      </c>
      <c r="D28" s="999" t="s">
        <v>330</v>
      </c>
      <c r="E28" s="1000" t="s">
        <v>332</v>
      </c>
      <c r="F28" s="1001" t="s">
        <v>532</v>
      </c>
      <c r="H28" s="1013"/>
      <c r="I28" s="1013"/>
      <c r="J28" s="1014"/>
    </row>
    <row r="29" s="909" customFormat="1" ht="26.1" customHeight="1" spans="1:10">
      <c r="A29" s="1022" t="s">
        <v>558</v>
      </c>
      <c r="B29" s="1023" t="s">
        <v>559</v>
      </c>
      <c r="C29" s="1024">
        <v>258000</v>
      </c>
      <c r="D29" s="547">
        <v>227600</v>
      </c>
      <c r="E29" s="1006">
        <f t="shared" ref="E29:E34" si="3">1-D29/C29</f>
        <v>0.117829457364341</v>
      </c>
      <c r="F29" s="1005" t="s">
        <v>560</v>
      </c>
      <c r="H29" s="1025"/>
      <c r="I29" s="1025"/>
      <c r="J29" s="1014"/>
    </row>
    <row r="30" ht="26.1" customHeight="1" spans="1:10">
      <c r="A30" s="1022"/>
      <c r="B30" s="1023" t="s">
        <v>561</v>
      </c>
      <c r="C30" s="1024">
        <v>298000</v>
      </c>
      <c r="D30" s="547">
        <v>262900</v>
      </c>
      <c r="E30" s="1006">
        <f t="shared" si="3"/>
        <v>0.117785234899329</v>
      </c>
      <c r="F30" s="989"/>
      <c r="H30" s="1026"/>
      <c r="I30" s="1026"/>
      <c r="J30" s="1014"/>
    </row>
    <row r="31" ht="26.1" customHeight="1" spans="1:10">
      <c r="A31" s="1022"/>
      <c r="B31" s="1023" t="s">
        <v>562</v>
      </c>
      <c r="C31" s="1024">
        <v>278000</v>
      </c>
      <c r="D31" s="547">
        <v>236900</v>
      </c>
      <c r="E31" s="1006">
        <f t="shared" si="3"/>
        <v>0.147841726618705</v>
      </c>
      <c r="F31" s="989"/>
      <c r="H31" s="1026"/>
      <c r="I31" s="1026"/>
      <c r="J31" s="1014"/>
    </row>
    <row r="32" ht="26.1" customHeight="1" spans="1:10">
      <c r="A32" s="1022"/>
      <c r="B32" s="1023" t="s">
        <v>563</v>
      </c>
      <c r="C32" s="1024">
        <v>308000</v>
      </c>
      <c r="D32" s="547">
        <v>262500</v>
      </c>
      <c r="E32" s="1006">
        <f t="shared" si="3"/>
        <v>0.147727272727273</v>
      </c>
      <c r="F32" s="989"/>
      <c r="H32" s="1027"/>
      <c r="I32" s="1027"/>
      <c r="J32" s="1014"/>
    </row>
    <row r="33" ht="26.1" customHeight="1" spans="1:10">
      <c r="A33" s="1022"/>
      <c r="B33" s="1028" t="s">
        <v>564</v>
      </c>
      <c r="C33" s="1024">
        <v>318000</v>
      </c>
      <c r="D33" s="547">
        <v>272900</v>
      </c>
      <c r="E33" s="1006">
        <f t="shared" si="3"/>
        <v>0.141823899371069</v>
      </c>
      <c r="F33" s="989"/>
      <c r="H33" s="1027"/>
      <c r="I33" s="1027"/>
      <c r="J33" s="1014"/>
    </row>
    <row r="34" ht="26.1" customHeight="1" spans="1:10">
      <c r="A34" s="1022"/>
      <c r="B34" s="1023" t="s">
        <v>565</v>
      </c>
      <c r="C34" s="1024">
        <v>338000</v>
      </c>
      <c r="D34" s="547">
        <v>288000</v>
      </c>
      <c r="E34" s="1006">
        <f t="shared" si="3"/>
        <v>0.14792899408284</v>
      </c>
      <c r="F34" s="989"/>
      <c r="H34" s="1027"/>
      <c r="I34" s="1027"/>
      <c r="J34" s="1014"/>
    </row>
    <row r="35" ht="282" customHeight="1" spans="1:10">
      <c r="A35" s="1029"/>
      <c r="B35" s="1030" t="s">
        <v>566</v>
      </c>
      <c r="C35" s="1031"/>
      <c r="D35" s="1031"/>
      <c r="E35" s="1032"/>
      <c r="F35" s="997"/>
      <c r="H35" s="1027"/>
      <c r="I35" s="1027"/>
      <c r="J35" s="1027"/>
    </row>
    <row r="36" s="788" customFormat="1" ht="28.9" customHeight="1" spans="1:10">
      <c r="A36" s="57" t="s">
        <v>407</v>
      </c>
      <c r="B36" s="57"/>
      <c r="C36" s="107"/>
      <c r="D36" s="107"/>
      <c r="E36" s="57"/>
      <c r="F36" s="57"/>
      <c r="H36" s="962"/>
      <c r="I36" s="962"/>
      <c r="J36" s="1033"/>
    </row>
    <row r="37" s="788" customFormat="1" ht="18.75" customHeight="1" spans="1:10">
      <c r="A37" s="57" t="s">
        <v>527</v>
      </c>
      <c r="B37" s="57"/>
      <c r="C37" s="107"/>
      <c r="D37" s="107"/>
      <c r="E37" s="57"/>
      <c r="F37" s="747"/>
      <c r="H37" s="962"/>
      <c r="I37" s="962"/>
      <c r="J37" s="1033"/>
    </row>
  </sheetData>
  <mergeCells count="19">
    <mergeCell ref="A1:F1"/>
    <mergeCell ref="A2:F2"/>
    <mergeCell ref="A3:F3"/>
    <mergeCell ref="A4:F4"/>
    <mergeCell ref="A5:F5"/>
    <mergeCell ref="B11:E11"/>
    <mergeCell ref="B17:E17"/>
    <mergeCell ref="B27:E27"/>
    <mergeCell ref="B35:E35"/>
    <mergeCell ref="A36:F36"/>
    <mergeCell ref="A37:E37"/>
    <mergeCell ref="A7:A11"/>
    <mergeCell ref="A13:A17"/>
    <mergeCell ref="A19:A27"/>
    <mergeCell ref="A29:A35"/>
    <mergeCell ref="F7:F11"/>
    <mergeCell ref="F13:F17"/>
    <mergeCell ref="F19:F27"/>
    <mergeCell ref="F29:F35"/>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5"/>
  <sheetViews>
    <sheetView workbookViewId="0">
      <selection activeCell="A1" sqref="A1:G1"/>
    </sheetView>
  </sheetViews>
  <sheetFormatPr defaultColWidth="9" defaultRowHeight="16.5" outlineLevelCol="7"/>
  <cols>
    <col min="1" max="1" width="14.6333333333333" style="911" customWidth="1"/>
    <col min="2" max="2" width="63.5" style="911" customWidth="1"/>
    <col min="3" max="5" width="20.6333333333333" style="912" customWidth="1"/>
    <col min="6" max="6" width="42.25" style="912" customWidth="1"/>
    <col min="7" max="7" width="18.75" style="911" customWidth="1"/>
    <col min="8" max="16384" width="9" style="911"/>
  </cols>
  <sheetData>
    <row r="1" s="907" customFormat="1" ht="39.95" customHeight="1" spans="1:8">
      <c r="A1" s="913" t="s">
        <v>6</v>
      </c>
      <c r="B1" s="914"/>
      <c r="C1" s="915"/>
      <c r="D1" s="915"/>
      <c r="E1" s="915"/>
      <c r="F1" s="915"/>
      <c r="G1" s="916"/>
    </row>
    <row r="2" s="908" customFormat="1" ht="30" customHeight="1" spans="1:8">
      <c r="A2" s="917" t="s">
        <v>567</v>
      </c>
      <c r="B2" s="918"/>
      <c r="C2" s="919"/>
      <c r="D2" s="919"/>
      <c r="E2" s="919"/>
      <c r="F2" s="919"/>
      <c r="G2" s="920"/>
      <c r="H2" s="921"/>
    </row>
    <row r="3" s="909" customFormat="1" ht="58" customHeight="1" spans="1:8">
      <c r="A3" s="922" t="s">
        <v>323</v>
      </c>
      <c r="B3" s="923"/>
      <c r="C3" s="924"/>
      <c r="D3" s="924"/>
      <c r="E3" s="924"/>
      <c r="F3" s="924"/>
      <c r="G3" s="923"/>
    </row>
    <row r="4" s="909" customFormat="1" ht="33.95" customHeight="1" spans="1:8">
      <c r="A4" s="923" t="s">
        <v>568</v>
      </c>
      <c r="B4" s="923"/>
      <c r="C4" s="924"/>
      <c r="D4" s="924"/>
      <c r="E4" s="924"/>
      <c r="F4" s="924"/>
      <c r="G4" s="923"/>
    </row>
    <row r="5" s="909" customFormat="1" ht="33.95" customHeight="1" spans="1:8">
      <c r="A5" s="925" t="s">
        <v>327</v>
      </c>
      <c r="B5" s="926" t="s">
        <v>342</v>
      </c>
      <c r="C5" s="927" t="s">
        <v>329</v>
      </c>
      <c r="D5" s="927" t="s">
        <v>330</v>
      </c>
      <c r="E5" s="927" t="s">
        <v>569</v>
      </c>
      <c r="F5" s="928" t="s">
        <v>570</v>
      </c>
      <c r="G5" s="929" t="s">
        <v>571</v>
      </c>
    </row>
    <row r="6" s="909" customFormat="1" ht="27" customHeight="1" spans="1:8">
      <c r="A6" s="930" t="s">
        <v>572</v>
      </c>
      <c r="B6" s="931" t="s">
        <v>573</v>
      </c>
      <c r="C6" s="932">
        <v>235900</v>
      </c>
      <c r="D6" s="932">
        <v>195900</v>
      </c>
      <c r="E6" s="933" t="s">
        <v>417</v>
      </c>
      <c r="F6" s="934" t="s">
        <v>574</v>
      </c>
      <c r="G6" s="935" t="s">
        <v>575</v>
      </c>
    </row>
    <row r="7" s="909" customFormat="1" ht="27" customHeight="1" spans="1:8">
      <c r="A7" s="930"/>
      <c r="B7" s="931" t="s">
        <v>576</v>
      </c>
      <c r="C7" s="932">
        <v>269900</v>
      </c>
      <c r="D7" s="932">
        <v>229900</v>
      </c>
      <c r="E7" s="933" t="s">
        <v>417</v>
      </c>
      <c r="F7" s="936"/>
      <c r="G7" s="937"/>
    </row>
    <row r="8" s="909" customFormat="1" ht="27" customHeight="1" spans="1:8">
      <c r="A8" s="930"/>
      <c r="B8" s="938" t="s">
        <v>577</v>
      </c>
      <c r="C8" s="932">
        <v>269900</v>
      </c>
      <c r="D8" s="932">
        <v>229900</v>
      </c>
      <c r="E8" s="933" t="s">
        <v>417</v>
      </c>
      <c r="F8" s="936"/>
      <c r="G8" s="937"/>
    </row>
    <row r="9" s="909" customFormat="1" ht="27" customHeight="1" spans="1:8">
      <c r="A9" s="930"/>
      <c r="B9" s="938" t="s">
        <v>578</v>
      </c>
      <c r="C9" s="932">
        <v>279900</v>
      </c>
      <c r="D9" s="932">
        <v>249900</v>
      </c>
      <c r="E9" s="933" t="s">
        <v>417</v>
      </c>
      <c r="F9" s="936"/>
      <c r="G9" s="937"/>
    </row>
    <row r="10" s="909" customFormat="1" ht="27" customHeight="1" spans="1:8">
      <c r="A10" s="930"/>
      <c r="B10" s="938" t="s">
        <v>579</v>
      </c>
      <c r="C10" s="932">
        <v>319900</v>
      </c>
      <c r="D10" s="932">
        <v>279900</v>
      </c>
      <c r="E10" s="933" t="s">
        <v>417</v>
      </c>
      <c r="F10" s="936"/>
      <c r="G10" s="937"/>
    </row>
    <row r="11" s="909" customFormat="1" ht="50" customHeight="1" spans="1:8">
      <c r="A11" s="930"/>
      <c r="B11" s="939" t="s">
        <v>580</v>
      </c>
      <c r="C11" s="939"/>
      <c r="D11" s="939"/>
      <c r="E11" s="939"/>
      <c r="F11" s="940"/>
      <c r="G11" s="937"/>
    </row>
    <row r="12" s="909" customFormat="1" ht="33.95" customHeight="1" spans="1:8">
      <c r="A12" s="941" t="s">
        <v>327</v>
      </c>
      <c r="B12" s="942" t="s">
        <v>342</v>
      </c>
      <c r="C12" s="943" t="s">
        <v>329</v>
      </c>
      <c r="D12" s="943" t="s">
        <v>330</v>
      </c>
      <c r="E12" s="943" t="s">
        <v>569</v>
      </c>
      <c r="F12" s="944" t="s">
        <v>570</v>
      </c>
      <c r="G12" s="945" t="s">
        <v>571</v>
      </c>
    </row>
    <row r="13" s="909" customFormat="1" ht="27" customHeight="1" spans="1:8">
      <c r="A13" s="930" t="s">
        <v>581</v>
      </c>
      <c r="B13" s="938" t="s">
        <v>582</v>
      </c>
      <c r="C13" s="932">
        <v>279900</v>
      </c>
      <c r="D13" s="946">
        <v>249900</v>
      </c>
      <c r="E13" s="933">
        <f>C13/11.3</f>
        <v>24769.9115044248</v>
      </c>
      <c r="F13" s="947" t="s">
        <v>583</v>
      </c>
      <c r="G13" s="935" t="s">
        <v>575</v>
      </c>
    </row>
    <row r="14" s="909" customFormat="1" ht="27" customHeight="1" spans="1:8">
      <c r="A14" s="930"/>
      <c r="B14" s="938" t="s">
        <v>584</v>
      </c>
      <c r="C14" s="932">
        <v>280400</v>
      </c>
      <c r="D14" s="946">
        <v>249900</v>
      </c>
      <c r="E14" s="933">
        <f>C14/11.3</f>
        <v>24814.1592920354</v>
      </c>
      <c r="F14" s="948"/>
      <c r="G14" s="937"/>
    </row>
    <row r="15" s="909" customFormat="1" ht="27" customHeight="1" spans="1:8">
      <c r="A15" s="930"/>
      <c r="B15" s="938" t="s">
        <v>585</v>
      </c>
      <c r="C15" s="932">
        <v>284900</v>
      </c>
      <c r="D15" s="946">
        <v>249900</v>
      </c>
      <c r="E15" s="933">
        <f>C15/11.3</f>
        <v>25212.389380531</v>
      </c>
      <c r="F15" s="948"/>
      <c r="G15" s="937"/>
    </row>
    <row r="16" s="909" customFormat="1" ht="27" customHeight="1" spans="1:8">
      <c r="A16" s="930"/>
      <c r="B16" s="938" t="s">
        <v>586</v>
      </c>
      <c r="C16" s="932">
        <v>288400</v>
      </c>
      <c r="D16" s="946">
        <v>257900</v>
      </c>
      <c r="E16" s="933">
        <f>C16/11.3</f>
        <v>25522.1238938053</v>
      </c>
      <c r="F16" s="948"/>
      <c r="G16" s="937"/>
    </row>
    <row r="17" s="909" customFormat="1" ht="27" customHeight="1" spans="1:7">
      <c r="A17" s="930"/>
      <c r="B17" s="938" t="s">
        <v>587</v>
      </c>
      <c r="C17" s="932">
        <v>309900</v>
      </c>
      <c r="D17" s="946">
        <v>274100</v>
      </c>
      <c r="E17" s="933">
        <f>C17/11.3</f>
        <v>27424.7787610619</v>
      </c>
      <c r="F17" s="948"/>
      <c r="G17" s="937"/>
    </row>
    <row r="18" s="909" customFormat="1" ht="27" customHeight="1" spans="1:7">
      <c r="A18" s="930"/>
      <c r="B18" s="949" t="s">
        <v>588</v>
      </c>
      <c r="C18" s="950">
        <v>310400</v>
      </c>
      <c r="D18" s="946">
        <v>274100</v>
      </c>
      <c r="E18" s="933">
        <f t="shared" ref="E18:E30" si="0">C18/11.3</f>
        <v>27469.0265486726</v>
      </c>
      <c r="F18" s="948"/>
      <c r="G18" s="937"/>
    </row>
    <row r="19" s="909" customFormat="1" ht="27" customHeight="1" spans="1:7">
      <c r="A19" s="930"/>
      <c r="B19" s="949" t="s">
        <v>589</v>
      </c>
      <c r="C19" s="950">
        <v>313900</v>
      </c>
      <c r="D19" s="946">
        <v>277600</v>
      </c>
      <c r="E19" s="933">
        <f t="shared" si="0"/>
        <v>27778.7610619469</v>
      </c>
      <c r="F19" s="948"/>
      <c r="G19" s="937"/>
    </row>
    <row r="20" s="909" customFormat="1" ht="27" customHeight="1" spans="1:7">
      <c r="A20" s="930"/>
      <c r="B20" s="949" t="s">
        <v>590</v>
      </c>
      <c r="C20" s="950">
        <v>319900</v>
      </c>
      <c r="D20" s="946">
        <v>279900</v>
      </c>
      <c r="E20" s="933">
        <f t="shared" si="0"/>
        <v>28309.7345132743</v>
      </c>
      <c r="F20" s="948"/>
      <c r="G20" s="937"/>
    </row>
    <row r="21" s="909" customFormat="1" ht="27" customHeight="1" spans="1:7">
      <c r="A21" s="930"/>
      <c r="B21" s="949" t="s">
        <v>591</v>
      </c>
      <c r="C21" s="950">
        <v>320400</v>
      </c>
      <c r="D21" s="946">
        <v>279900</v>
      </c>
      <c r="E21" s="933">
        <f t="shared" si="0"/>
        <v>28353.982300885</v>
      </c>
      <c r="F21" s="948"/>
      <c r="G21" s="937"/>
    </row>
    <row r="22" s="909" customFormat="1" ht="27" customHeight="1" spans="1:7">
      <c r="A22" s="930"/>
      <c r="B22" s="949" t="s">
        <v>592</v>
      </c>
      <c r="C22" s="950">
        <v>324900</v>
      </c>
      <c r="D22" s="946">
        <v>284400</v>
      </c>
      <c r="E22" s="933">
        <f t="shared" si="0"/>
        <v>28752.2123893805</v>
      </c>
      <c r="F22" s="948"/>
      <c r="G22" s="937"/>
    </row>
    <row r="23" s="909" customFormat="1" ht="27" customHeight="1" spans="1:7">
      <c r="A23" s="930"/>
      <c r="B23" s="949" t="s">
        <v>593</v>
      </c>
      <c r="C23" s="950">
        <v>339900</v>
      </c>
      <c r="D23" s="946">
        <v>301900</v>
      </c>
      <c r="E23" s="933">
        <f t="shared" si="0"/>
        <v>30079.6460176991</v>
      </c>
      <c r="F23" s="948"/>
      <c r="G23" s="937"/>
    </row>
    <row r="24" s="909" customFormat="1" ht="27" customHeight="1" spans="1:7">
      <c r="A24" s="930"/>
      <c r="B24" s="949" t="s">
        <v>594</v>
      </c>
      <c r="C24" s="950">
        <v>340400</v>
      </c>
      <c r="D24" s="946">
        <v>301900</v>
      </c>
      <c r="E24" s="933">
        <f t="shared" si="0"/>
        <v>30123.8938053097</v>
      </c>
      <c r="F24" s="948"/>
      <c r="G24" s="937"/>
    </row>
    <row r="25" s="909" customFormat="1" ht="27" customHeight="1" spans="1:7">
      <c r="A25" s="930"/>
      <c r="B25" s="949" t="s">
        <v>595</v>
      </c>
      <c r="C25" s="950">
        <v>343900</v>
      </c>
      <c r="D25" s="946">
        <v>305400</v>
      </c>
      <c r="E25" s="933">
        <f t="shared" si="0"/>
        <v>30433.6283185841</v>
      </c>
      <c r="F25" s="948"/>
      <c r="G25" s="937"/>
    </row>
    <row r="26" s="909" customFormat="1" ht="27" customHeight="1" spans="1:7">
      <c r="A26" s="930"/>
      <c r="B26" s="949" t="s">
        <v>596</v>
      </c>
      <c r="C26" s="950">
        <v>334900</v>
      </c>
      <c r="D26" s="946">
        <v>281900</v>
      </c>
      <c r="E26" s="933">
        <f t="shared" si="0"/>
        <v>29637.1681415929</v>
      </c>
      <c r="F26" s="948"/>
      <c r="G26" s="937"/>
    </row>
    <row r="27" s="909" customFormat="1" ht="27" customHeight="1" spans="1:7">
      <c r="A27" s="930"/>
      <c r="B27" s="949" t="s">
        <v>597</v>
      </c>
      <c r="C27" s="950">
        <v>335400</v>
      </c>
      <c r="D27" s="946">
        <v>281900</v>
      </c>
      <c r="E27" s="933">
        <f t="shared" si="0"/>
        <v>29681.4159292035</v>
      </c>
      <c r="F27" s="948"/>
      <c r="G27" s="937"/>
    </row>
    <row r="28" s="909" customFormat="1" ht="27" customHeight="1" spans="1:7">
      <c r="A28" s="930"/>
      <c r="B28" s="949" t="s">
        <v>598</v>
      </c>
      <c r="C28" s="950">
        <v>349900</v>
      </c>
      <c r="D28" s="946">
        <v>335900</v>
      </c>
      <c r="E28" s="933">
        <f t="shared" si="0"/>
        <v>30964.6017699115</v>
      </c>
      <c r="F28" s="948"/>
      <c r="G28" s="937"/>
    </row>
    <row r="29" s="909" customFormat="1" ht="27" customHeight="1" spans="1:7">
      <c r="A29" s="930"/>
      <c r="B29" s="949" t="s">
        <v>599</v>
      </c>
      <c r="C29" s="950">
        <v>350400</v>
      </c>
      <c r="D29" s="946">
        <v>335900</v>
      </c>
      <c r="E29" s="933">
        <f t="shared" si="0"/>
        <v>31008.8495575221</v>
      </c>
      <c r="F29" s="948"/>
      <c r="G29" s="937"/>
    </row>
    <row r="30" s="909" customFormat="1" ht="27" customHeight="1" spans="1:7">
      <c r="A30" s="930"/>
      <c r="B30" s="949" t="s">
        <v>600</v>
      </c>
      <c r="C30" s="950">
        <v>399900</v>
      </c>
      <c r="D30" s="946">
        <v>372900</v>
      </c>
      <c r="E30" s="933">
        <f t="shared" si="0"/>
        <v>35389.3805309735</v>
      </c>
      <c r="F30" s="948"/>
      <c r="G30" s="937"/>
    </row>
    <row r="31" s="909" customFormat="1" ht="45" customHeight="1" spans="1:7">
      <c r="A31" s="930"/>
      <c r="B31" s="939" t="s">
        <v>601</v>
      </c>
      <c r="C31" s="939"/>
      <c r="D31" s="939"/>
      <c r="E31" s="939"/>
      <c r="F31" s="940"/>
      <c r="G31" s="937"/>
    </row>
    <row r="32" s="909" customFormat="1" ht="33.95" customHeight="1" spans="1:7">
      <c r="A32" s="941" t="s">
        <v>327</v>
      </c>
      <c r="B32" s="926" t="s">
        <v>342</v>
      </c>
      <c r="C32" s="927" t="s">
        <v>329</v>
      </c>
      <c r="D32" s="927" t="s">
        <v>330</v>
      </c>
      <c r="E32" s="927" t="s">
        <v>569</v>
      </c>
      <c r="F32" s="928" t="s">
        <v>570</v>
      </c>
      <c r="G32" s="945" t="s">
        <v>571</v>
      </c>
    </row>
    <row r="33" ht="27" customHeight="1" spans="1:7">
      <c r="A33" s="930" t="s">
        <v>602</v>
      </c>
      <c r="B33" s="951" t="s">
        <v>603</v>
      </c>
      <c r="C33" s="946">
        <v>418700</v>
      </c>
      <c r="D33" s="946">
        <v>289741</v>
      </c>
      <c r="E33" s="933">
        <f t="shared" ref="E33:E38" si="1">C33/11.3</f>
        <v>37053.0973451327</v>
      </c>
      <c r="F33" s="934" t="s">
        <v>574</v>
      </c>
      <c r="G33" s="935" t="s">
        <v>575</v>
      </c>
    </row>
    <row r="34" ht="27" customHeight="1" spans="1:7">
      <c r="A34" s="930"/>
      <c r="B34" s="951" t="s">
        <v>604</v>
      </c>
      <c r="C34" s="946">
        <v>468700</v>
      </c>
      <c r="D34" s="946">
        <v>324341</v>
      </c>
      <c r="E34" s="933">
        <f t="shared" si="1"/>
        <v>41477.8761061947</v>
      </c>
      <c r="F34" s="936"/>
      <c r="G34" s="937"/>
    </row>
    <row r="35" ht="27" customHeight="1" spans="1:7">
      <c r="A35" s="930"/>
      <c r="B35" s="951" t="s">
        <v>605</v>
      </c>
      <c r="C35" s="946">
        <v>479700</v>
      </c>
      <c r="D35" s="946">
        <v>331953</v>
      </c>
      <c r="E35" s="933">
        <f t="shared" si="1"/>
        <v>42451.3274336283</v>
      </c>
      <c r="F35" s="936"/>
      <c r="G35" s="937"/>
    </row>
    <row r="36" ht="27" customHeight="1" spans="1:7">
      <c r="A36" s="930"/>
      <c r="B36" s="951" t="s">
        <v>606</v>
      </c>
      <c r="C36" s="946">
        <v>497700</v>
      </c>
      <c r="D36" s="946">
        <v>344409</v>
      </c>
      <c r="E36" s="933">
        <f t="shared" si="1"/>
        <v>44044.2477876106</v>
      </c>
      <c r="F36" s="936"/>
      <c r="G36" s="937"/>
    </row>
    <row r="37" ht="27" customHeight="1" spans="1:7">
      <c r="A37" s="930"/>
      <c r="B37" s="951" t="s">
        <v>607</v>
      </c>
      <c r="C37" s="946">
        <v>497700</v>
      </c>
      <c r="D37" s="946">
        <v>344409</v>
      </c>
      <c r="E37" s="933">
        <f t="shared" si="1"/>
        <v>44044.2477876106</v>
      </c>
      <c r="F37" s="936"/>
      <c r="G37" s="937"/>
    </row>
    <row r="38" ht="27" customHeight="1" spans="1:7">
      <c r="A38" s="930"/>
      <c r="B38" s="952" t="s">
        <v>608</v>
      </c>
      <c r="C38" s="946">
        <v>656200</v>
      </c>
      <c r="D38" s="946">
        <v>434405</v>
      </c>
      <c r="E38" s="933">
        <f t="shared" si="1"/>
        <v>58070.796460177</v>
      </c>
      <c r="F38" s="936"/>
      <c r="G38" s="937"/>
    </row>
    <row r="39" ht="56.25" customHeight="1" spans="1:7">
      <c r="A39" s="930"/>
      <c r="B39" s="939" t="s">
        <v>609</v>
      </c>
      <c r="C39" s="939"/>
      <c r="D39" s="939"/>
      <c r="E39" s="939"/>
      <c r="F39" s="940"/>
      <c r="G39" s="937"/>
    </row>
    <row r="40" s="909" customFormat="1" ht="33.95" customHeight="1" spans="1:7">
      <c r="A40" s="941" t="s">
        <v>327</v>
      </c>
      <c r="B40" s="953" t="s">
        <v>342</v>
      </c>
      <c r="C40" s="954" t="s">
        <v>329</v>
      </c>
      <c r="D40" s="954" t="s">
        <v>330</v>
      </c>
      <c r="E40" s="954" t="s">
        <v>569</v>
      </c>
      <c r="F40" s="944" t="s">
        <v>570</v>
      </c>
      <c r="G40" s="929" t="s">
        <v>571</v>
      </c>
    </row>
    <row r="41" ht="26.1" customHeight="1" spans="1:7">
      <c r="A41" s="955" t="s">
        <v>610</v>
      </c>
      <c r="B41" s="938" t="s">
        <v>611</v>
      </c>
      <c r="C41" s="932">
        <v>467600</v>
      </c>
      <c r="D41" s="946">
        <v>306278</v>
      </c>
      <c r="E41" s="933">
        <f>C41/11.3</f>
        <v>41380.5309734513</v>
      </c>
      <c r="F41" s="936" t="s">
        <v>574</v>
      </c>
      <c r="G41" s="956" t="s">
        <v>612</v>
      </c>
    </row>
    <row r="42" ht="26.1" customHeight="1" spans="1:7">
      <c r="A42" s="955"/>
      <c r="B42" s="938" t="s">
        <v>613</v>
      </c>
      <c r="C42" s="932">
        <v>537600</v>
      </c>
      <c r="D42" s="946">
        <v>379008</v>
      </c>
      <c r="E42" s="933">
        <f>C42/11.3</f>
        <v>47575.2212389381</v>
      </c>
      <c r="F42" s="936"/>
      <c r="G42" s="956"/>
    </row>
    <row r="43" ht="26.1" customHeight="1" spans="1:7">
      <c r="A43" s="955"/>
      <c r="B43" s="938" t="s">
        <v>614</v>
      </c>
      <c r="C43" s="932">
        <v>566100</v>
      </c>
      <c r="D43" s="946">
        <v>399101</v>
      </c>
      <c r="E43" s="933">
        <f>C43/11.3</f>
        <v>50097.3451327434</v>
      </c>
      <c r="F43" s="936"/>
      <c r="G43" s="956"/>
    </row>
    <row r="44" ht="26.1" customHeight="1" spans="1:7">
      <c r="A44" s="955"/>
      <c r="B44" s="938" t="s">
        <v>615</v>
      </c>
      <c r="C44" s="932">
        <v>610600</v>
      </c>
      <c r="D44" s="946">
        <v>433526</v>
      </c>
      <c r="E44" s="933">
        <f>C44/11.3</f>
        <v>54035.3982300885</v>
      </c>
      <c r="F44" s="936"/>
      <c r="G44" s="956"/>
    </row>
    <row r="45" ht="39" customHeight="1" spans="1:7">
      <c r="A45" s="955"/>
      <c r="B45" s="957" t="s">
        <v>616</v>
      </c>
      <c r="C45" s="958"/>
      <c r="D45" s="958"/>
      <c r="E45" s="958"/>
      <c r="F45" s="958"/>
      <c r="G45" s="956"/>
    </row>
    <row r="46" s="910" customFormat="1" ht="28.9" customHeight="1" spans="1:7">
      <c r="A46" s="57" t="s">
        <v>407</v>
      </c>
      <c r="B46" s="57"/>
      <c r="C46" s="107"/>
      <c r="D46" s="107"/>
      <c r="E46" s="107"/>
      <c r="F46" s="107"/>
      <c r="G46" s="57"/>
    </row>
    <row r="47" s="910" customFormat="1" ht="18.75" customHeight="1" spans="1:7">
      <c r="A47" s="57" t="s">
        <v>527</v>
      </c>
      <c r="B47" s="57"/>
      <c r="C47" s="107"/>
      <c r="D47" s="107"/>
      <c r="E47" s="107"/>
      <c r="F47" s="107"/>
      <c r="G47" s="747"/>
    </row>
    <row r="55" spans="6:6">
      <c r="F55" s="912" t="s">
        <v>326</v>
      </c>
    </row>
  </sheetData>
  <mergeCells count="22">
    <mergeCell ref="A1:G1"/>
    <mergeCell ref="A2:G2"/>
    <mergeCell ref="A3:G3"/>
    <mergeCell ref="A4:G4"/>
    <mergeCell ref="B11:F11"/>
    <mergeCell ref="B31:F31"/>
    <mergeCell ref="B39:F39"/>
    <mergeCell ref="B45:F45"/>
    <mergeCell ref="A46:G46"/>
    <mergeCell ref="A47:D47"/>
    <mergeCell ref="A6:A11"/>
    <mergeCell ref="A13:A31"/>
    <mergeCell ref="A33:A39"/>
    <mergeCell ref="A41:A45"/>
    <mergeCell ref="F6:F10"/>
    <mergeCell ref="F13:F30"/>
    <mergeCell ref="F33:F38"/>
    <mergeCell ref="F41:F44"/>
    <mergeCell ref="G6:G11"/>
    <mergeCell ref="G13:G31"/>
    <mergeCell ref="G33:G39"/>
    <mergeCell ref="G41:G45"/>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9"/>
  <sheetViews>
    <sheetView workbookViewId="0">
      <selection activeCell="A1" sqref="A1:F1"/>
    </sheetView>
  </sheetViews>
  <sheetFormatPr defaultColWidth="8.88333333333333" defaultRowHeight="12" outlineLevelCol="6"/>
  <cols>
    <col min="1" max="1" width="14.6333333333333" style="276" customWidth="1"/>
    <col min="2" max="2" width="63.875" style="277" customWidth="1"/>
    <col min="3" max="4" width="20.6333333333333" style="278" customWidth="1"/>
    <col min="5" max="5" width="20.6333333333333" style="280" customWidth="1"/>
    <col min="6" max="6" width="20" style="281" customWidth="1"/>
    <col min="7" max="7" width="14.1333333333333" style="281"/>
    <col min="8" max="16384" width="8.88333333333333" style="281"/>
  </cols>
  <sheetData>
    <row r="1" s="10" customFormat="1" ht="39.95" customHeight="1" spans="1:7">
      <c r="A1" s="159" t="s">
        <v>13</v>
      </c>
      <c r="B1" s="463"/>
      <c r="C1" s="161"/>
      <c r="D1" s="161"/>
      <c r="E1" s="463"/>
      <c r="F1" s="464"/>
    </row>
    <row r="2" s="10" customFormat="1" ht="30" customHeight="1" spans="1:7">
      <c r="A2" s="865" t="s">
        <v>617</v>
      </c>
      <c r="B2" s="866"/>
      <c r="C2" s="867"/>
      <c r="D2" s="867"/>
      <c r="E2" s="866"/>
      <c r="F2" s="868"/>
      <c r="G2" s="20"/>
    </row>
    <row r="3" s="530" customFormat="1" ht="53" customHeight="1" spans="1:7">
      <c r="A3" s="170" t="s">
        <v>323</v>
      </c>
      <c r="B3" s="869"/>
      <c r="C3" s="869"/>
      <c r="D3" s="869"/>
      <c r="E3" s="869"/>
      <c r="F3" s="869"/>
    </row>
    <row r="4" s="110" customFormat="1" ht="30" customHeight="1" spans="1:7">
      <c r="A4" s="870" t="s">
        <v>618</v>
      </c>
      <c r="B4" s="871"/>
      <c r="C4" s="872"/>
      <c r="D4" s="872"/>
      <c r="E4" s="871"/>
      <c r="F4" s="873"/>
    </row>
    <row r="5" s="864" customFormat="1" ht="30" customHeight="1" spans="1:7">
      <c r="A5" s="874" t="s">
        <v>619</v>
      </c>
      <c r="B5" s="874"/>
      <c r="C5" s="875"/>
      <c r="D5" s="875"/>
      <c r="E5" s="874"/>
      <c r="F5" s="874"/>
    </row>
    <row r="6" s="1" customFormat="1" ht="33.95" customHeight="1" spans="1:7">
      <c r="A6" s="89" t="s">
        <v>327</v>
      </c>
      <c r="B6" s="89" t="s">
        <v>328</v>
      </c>
      <c r="C6" s="230" t="s">
        <v>329</v>
      </c>
      <c r="D6" s="231" t="s">
        <v>330</v>
      </c>
      <c r="E6" s="231" t="s">
        <v>332</v>
      </c>
      <c r="F6" s="38" t="s">
        <v>411</v>
      </c>
    </row>
    <row r="7" s="270" customFormat="1" ht="26.1" customHeight="1" spans="1:7">
      <c r="A7" s="260" t="s">
        <v>620</v>
      </c>
      <c r="B7" s="876" t="s">
        <v>621</v>
      </c>
      <c r="C7" s="255">
        <v>254800</v>
      </c>
      <c r="D7" s="877">
        <v>163800</v>
      </c>
      <c r="E7" s="878">
        <f>1-D7/C7</f>
        <v>0.357142857142857</v>
      </c>
      <c r="F7" s="330" t="s">
        <v>622</v>
      </c>
    </row>
    <row r="8" s="270" customFormat="1" ht="26.1" customHeight="1" spans="1:7">
      <c r="A8" s="260"/>
      <c r="B8" s="876" t="s">
        <v>623</v>
      </c>
      <c r="C8" s="255">
        <v>279800</v>
      </c>
      <c r="D8" s="877">
        <v>186800</v>
      </c>
      <c r="E8" s="878">
        <f>1-D8/C8</f>
        <v>0.332380271622588</v>
      </c>
      <c r="F8" s="296"/>
    </row>
    <row r="9" s="270" customFormat="1" ht="26.1" customHeight="1" spans="1:7">
      <c r="A9" s="260"/>
      <c r="B9" s="876" t="s">
        <v>624</v>
      </c>
      <c r="C9" s="255">
        <v>274800</v>
      </c>
      <c r="D9" s="877">
        <v>183800</v>
      </c>
      <c r="E9" s="878">
        <f>1-D9/C9</f>
        <v>0.331149927219796</v>
      </c>
      <c r="F9" s="296"/>
    </row>
    <row r="10" s="270" customFormat="1" ht="26.1" customHeight="1" spans="1:7">
      <c r="A10" s="260"/>
      <c r="B10" s="879" t="s">
        <v>625</v>
      </c>
      <c r="C10" s="234">
        <v>299800</v>
      </c>
      <c r="D10" s="877">
        <v>203800</v>
      </c>
      <c r="E10" s="880">
        <f>1-D10/C10</f>
        <v>0.320213475650434</v>
      </c>
      <c r="F10" s="296"/>
    </row>
    <row r="11" s="270" customFormat="1" ht="26.1" customHeight="1" spans="1:7">
      <c r="A11" s="260"/>
      <c r="B11" s="879" t="s">
        <v>626</v>
      </c>
      <c r="C11" s="234">
        <v>365800</v>
      </c>
      <c r="D11" s="877">
        <v>257800</v>
      </c>
      <c r="E11" s="880">
        <f>1-D11/C11</f>
        <v>0.295243302351011</v>
      </c>
      <c r="F11" s="296"/>
    </row>
    <row r="12" s="270" customFormat="1" ht="54" customHeight="1" spans="1:7">
      <c r="A12" s="260"/>
      <c r="B12" s="881" t="s">
        <v>627</v>
      </c>
      <c r="C12" s="882"/>
      <c r="D12" s="882"/>
      <c r="E12" s="881"/>
      <c r="F12" s="302"/>
    </row>
    <row r="13" s="270" customFormat="1" ht="26.1" customHeight="1" spans="1:7">
      <c r="A13" s="22" t="s">
        <v>327</v>
      </c>
      <c r="B13" s="171" t="s">
        <v>328</v>
      </c>
      <c r="C13" s="239" t="s">
        <v>329</v>
      </c>
      <c r="D13" s="240" t="s">
        <v>330</v>
      </c>
      <c r="E13" s="212" t="s">
        <v>332</v>
      </c>
      <c r="F13" s="38" t="s">
        <v>411</v>
      </c>
    </row>
    <row r="14" s="270" customFormat="1" ht="26.1" customHeight="1" spans="1:7">
      <c r="A14" s="260" t="s">
        <v>628</v>
      </c>
      <c r="B14" s="883" t="s">
        <v>629</v>
      </c>
      <c r="C14" s="884">
        <v>258800</v>
      </c>
      <c r="D14" s="877">
        <v>174800</v>
      </c>
      <c r="E14" s="885">
        <f t="shared" ref="E14:E18" si="0">1-D14/C14</f>
        <v>0.324574961360124</v>
      </c>
      <c r="F14" s="330" t="s">
        <v>630</v>
      </c>
    </row>
    <row r="15" s="270" customFormat="1" ht="26.1" customHeight="1" spans="1:7">
      <c r="A15" s="260"/>
      <c r="B15" s="883" t="s">
        <v>631</v>
      </c>
      <c r="C15" s="884">
        <v>278800</v>
      </c>
      <c r="D15" s="877">
        <v>190800</v>
      </c>
      <c r="E15" s="885">
        <f t="shared" si="0"/>
        <v>0.315638450502152</v>
      </c>
      <c r="F15" s="296"/>
    </row>
    <row r="16" s="270" customFormat="1" ht="26.1" customHeight="1" spans="1:7">
      <c r="A16" s="260"/>
      <c r="B16" s="886" t="s">
        <v>632</v>
      </c>
      <c r="C16" s="887">
        <v>345800</v>
      </c>
      <c r="D16" s="877">
        <v>267800</v>
      </c>
      <c r="E16" s="885">
        <f t="shared" si="0"/>
        <v>0.225563909774436</v>
      </c>
      <c r="F16" s="296"/>
    </row>
    <row r="17" s="270" customFormat="1" ht="26.1" customHeight="1" spans="1:7">
      <c r="A17" s="260"/>
      <c r="B17" s="888" t="s">
        <v>633</v>
      </c>
      <c r="C17" s="887">
        <v>253800</v>
      </c>
      <c r="D17" s="877">
        <v>186800</v>
      </c>
      <c r="E17" s="885">
        <f t="shared" si="0"/>
        <v>0.263987391646966</v>
      </c>
      <c r="F17" s="296"/>
    </row>
    <row r="18" s="270" customFormat="1" ht="26.1" customHeight="1" spans="1:7">
      <c r="A18" s="260"/>
      <c r="B18" s="888" t="s">
        <v>634</v>
      </c>
      <c r="C18" s="887">
        <v>273800</v>
      </c>
      <c r="D18" s="877">
        <v>202800</v>
      </c>
      <c r="E18" s="885">
        <f t="shared" si="0"/>
        <v>0.259313367421475</v>
      </c>
      <c r="F18" s="296"/>
    </row>
    <row r="19" s="270" customFormat="1" ht="47" customHeight="1" spans="1:7">
      <c r="A19" s="260"/>
      <c r="B19" s="889" t="s">
        <v>635</v>
      </c>
      <c r="C19" s="890"/>
      <c r="D19" s="890"/>
      <c r="E19" s="891"/>
      <c r="F19" s="302"/>
    </row>
    <row r="20" s="1" customFormat="1" ht="33.95" customHeight="1" spans="1:7">
      <c r="A20" s="38" t="s">
        <v>327</v>
      </c>
      <c r="B20" s="89" t="s">
        <v>328</v>
      </c>
      <c r="C20" s="230" t="s">
        <v>329</v>
      </c>
      <c r="D20" s="231" t="s">
        <v>330</v>
      </c>
      <c r="E20" s="231" t="s">
        <v>332</v>
      </c>
      <c r="F20" s="89" t="s">
        <v>411</v>
      </c>
    </row>
    <row r="21" s="271" customFormat="1" ht="26.1" customHeight="1" spans="1:7">
      <c r="A21" s="892" t="s">
        <v>636</v>
      </c>
      <c r="B21" s="886" t="s">
        <v>637</v>
      </c>
      <c r="C21" s="887">
        <v>305800</v>
      </c>
      <c r="D21" s="877">
        <v>207800</v>
      </c>
      <c r="E21" s="893">
        <f t="shared" ref="E21:E30" si="1">1-D21/C21</f>
        <v>0.320470896010464</v>
      </c>
      <c r="F21" s="894" t="s">
        <v>630</v>
      </c>
      <c r="G21" s="895"/>
    </row>
    <row r="22" s="271" customFormat="1" ht="26.1" customHeight="1" spans="1:7">
      <c r="A22" s="892"/>
      <c r="B22" s="886" t="s">
        <v>638</v>
      </c>
      <c r="C22" s="887">
        <v>325800</v>
      </c>
      <c r="D22" s="877">
        <v>222800</v>
      </c>
      <c r="E22" s="893">
        <f t="shared" si="1"/>
        <v>0.316144874155924</v>
      </c>
      <c r="F22" s="896"/>
      <c r="G22" s="895"/>
    </row>
    <row r="23" s="271" customFormat="1" ht="26.1" customHeight="1" spans="1:7">
      <c r="A23" s="892"/>
      <c r="B23" s="886" t="s">
        <v>639</v>
      </c>
      <c r="C23" s="887">
        <v>326800</v>
      </c>
      <c r="D23" s="877">
        <v>223800</v>
      </c>
      <c r="E23" s="893">
        <f t="shared" si="1"/>
        <v>0.315177478580171</v>
      </c>
      <c r="F23" s="896"/>
      <c r="G23" s="895"/>
    </row>
    <row r="24" s="271" customFormat="1" ht="26.1" customHeight="1" spans="1:7">
      <c r="A24" s="892"/>
      <c r="B24" s="886" t="s">
        <v>640</v>
      </c>
      <c r="C24" s="887">
        <v>345800</v>
      </c>
      <c r="D24" s="877">
        <v>237800</v>
      </c>
      <c r="E24" s="893">
        <f t="shared" si="1"/>
        <v>0.312319259687681</v>
      </c>
      <c r="F24" s="896"/>
      <c r="G24" s="895"/>
    </row>
    <row r="25" s="272" customFormat="1" ht="26.1" customHeight="1" spans="1:7">
      <c r="A25" s="892"/>
      <c r="B25" s="897" t="s">
        <v>641</v>
      </c>
      <c r="C25" s="887">
        <v>347800</v>
      </c>
      <c r="D25" s="877">
        <v>239800</v>
      </c>
      <c r="E25" s="893">
        <f t="shared" si="1"/>
        <v>0.310523289246693</v>
      </c>
      <c r="F25" s="896"/>
      <c r="G25" s="895"/>
    </row>
    <row r="26" s="272" customFormat="1" ht="26.1" customHeight="1" spans="1:7">
      <c r="A26" s="892"/>
      <c r="B26" s="886" t="s">
        <v>642</v>
      </c>
      <c r="C26" s="887">
        <v>375800</v>
      </c>
      <c r="D26" s="877">
        <v>267800</v>
      </c>
      <c r="E26" s="893">
        <f t="shared" si="1"/>
        <v>0.28738690792975</v>
      </c>
      <c r="F26" s="896"/>
      <c r="G26" s="895"/>
    </row>
    <row r="27" s="272" customFormat="1" ht="26.1" customHeight="1" spans="1:7">
      <c r="A27" s="892"/>
      <c r="B27" s="886" t="s">
        <v>643</v>
      </c>
      <c r="C27" s="887">
        <v>398800</v>
      </c>
      <c r="D27" s="877">
        <v>287800</v>
      </c>
      <c r="E27" s="893">
        <f t="shared" si="1"/>
        <v>0.278335005015045</v>
      </c>
      <c r="F27" s="896"/>
      <c r="G27" s="895"/>
    </row>
    <row r="28" s="272" customFormat="1" ht="26.1" customHeight="1" spans="1:7">
      <c r="A28" s="892"/>
      <c r="B28" s="886" t="s">
        <v>644</v>
      </c>
      <c r="C28" s="887">
        <v>365800</v>
      </c>
      <c r="D28" s="877">
        <v>257800</v>
      </c>
      <c r="E28" s="893">
        <f t="shared" si="1"/>
        <v>0.295243302351011</v>
      </c>
      <c r="F28" s="896"/>
      <c r="G28" s="895"/>
    </row>
    <row r="29" s="272" customFormat="1" ht="26.1" customHeight="1" spans="1:7">
      <c r="A29" s="892"/>
      <c r="B29" s="886" t="s">
        <v>645</v>
      </c>
      <c r="C29" s="887">
        <v>405800</v>
      </c>
      <c r="D29" s="877">
        <v>287800</v>
      </c>
      <c r="E29" s="893">
        <f t="shared" si="1"/>
        <v>0.290783637259734</v>
      </c>
      <c r="F29" s="896"/>
      <c r="G29" s="895"/>
    </row>
    <row r="30" s="270" customFormat="1" ht="26.1" customHeight="1" spans="1:7">
      <c r="A30" s="892"/>
      <c r="B30" s="886" t="s">
        <v>646</v>
      </c>
      <c r="C30" s="887">
        <v>468800</v>
      </c>
      <c r="D30" s="877">
        <v>360800</v>
      </c>
      <c r="E30" s="893">
        <f t="shared" si="1"/>
        <v>0.23037542662116</v>
      </c>
      <c r="F30" s="896"/>
    </row>
    <row r="31" s="1" customFormat="1" ht="66" customHeight="1" spans="1:7">
      <c r="A31" s="898"/>
      <c r="B31" s="899" t="s">
        <v>647</v>
      </c>
      <c r="C31" s="900"/>
      <c r="D31" s="900"/>
      <c r="E31" s="900"/>
      <c r="F31" s="896"/>
      <c r="G31" s="98"/>
    </row>
    <row r="32" s="270" customFormat="1" ht="26.1" customHeight="1" spans="1:7">
      <c r="A32" s="38" t="s">
        <v>327</v>
      </c>
      <c r="B32" s="38" t="s">
        <v>328</v>
      </c>
      <c r="C32" s="39" t="s">
        <v>329</v>
      </c>
      <c r="D32" s="40" t="s">
        <v>330</v>
      </c>
      <c r="E32" s="40" t="s">
        <v>332</v>
      </c>
      <c r="F32" s="22" t="s">
        <v>411</v>
      </c>
      <c r="G32" s="901"/>
    </row>
    <row r="33" s="270" customFormat="1" ht="26.1" customHeight="1" spans="1:7">
      <c r="A33" s="773" t="s">
        <v>648</v>
      </c>
      <c r="B33" s="902" t="s">
        <v>649</v>
      </c>
      <c r="C33" s="487">
        <v>549800</v>
      </c>
      <c r="D33" s="488">
        <v>414800</v>
      </c>
      <c r="E33" s="292">
        <f>1-D33/C33</f>
        <v>0.245543834121499</v>
      </c>
      <c r="F33" s="903" t="s">
        <v>630</v>
      </c>
      <c r="G33" s="901"/>
    </row>
    <row r="34" s="270" customFormat="1" ht="26.1" customHeight="1" spans="1:7">
      <c r="A34" s="773"/>
      <c r="B34" s="902" t="s">
        <v>650</v>
      </c>
      <c r="C34" s="487">
        <v>629800</v>
      </c>
      <c r="D34" s="488">
        <v>489800</v>
      </c>
      <c r="E34" s="292">
        <f>1-D34/C34</f>
        <v>0.222292791362337</v>
      </c>
      <c r="F34" s="306"/>
      <c r="G34" s="901"/>
    </row>
    <row r="35" s="270" customFormat="1" ht="26.1" customHeight="1" spans="1:7">
      <c r="A35" s="773"/>
      <c r="B35" s="902" t="s">
        <v>651</v>
      </c>
      <c r="C35" s="487">
        <v>634800</v>
      </c>
      <c r="D35" s="488">
        <v>494800</v>
      </c>
      <c r="E35" s="292">
        <f>1-D35/C35</f>
        <v>0.220541902961563</v>
      </c>
      <c r="F35" s="306"/>
      <c r="G35" s="901"/>
    </row>
    <row r="36" s="270" customFormat="1" ht="26.1" customHeight="1" spans="1:7">
      <c r="A36" s="773"/>
      <c r="B36" s="902" t="s">
        <v>652</v>
      </c>
      <c r="C36" s="487">
        <v>700800</v>
      </c>
      <c r="D36" s="488">
        <v>555800</v>
      </c>
      <c r="E36" s="292">
        <f>1-D36/C36</f>
        <v>0.206906392694064</v>
      </c>
      <c r="F36" s="306"/>
      <c r="G36" s="901"/>
    </row>
    <row r="37" s="270" customFormat="1" ht="26.1" customHeight="1" spans="1:7">
      <c r="A37" s="773"/>
      <c r="B37" s="902" t="s">
        <v>653</v>
      </c>
      <c r="C37" s="487">
        <v>705800</v>
      </c>
      <c r="D37" s="488">
        <v>560800</v>
      </c>
      <c r="E37" s="292">
        <f>1-D37/C37</f>
        <v>0.20544063474072</v>
      </c>
      <c r="F37" s="306"/>
      <c r="G37" s="901"/>
    </row>
    <row r="38" s="270" customFormat="1" ht="41.1" customHeight="1" spans="1:7">
      <c r="A38" s="775"/>
      <c r="B38" s="904" t="s">
        <v>654</v>
      </c>
      <c r="C38" s="905"/>
      <c r="D38" s="905"/>
      <c r="E38" s="906"/>
      <c r="F38" s="310"/>
    </row>
    <row r="39" s="270" customFormat="1" ht="47.25" customHeight="1" spans="1:7">
      <c r="A39" s="267" t="s">
        <v>407</v>
      </c>
      <c r="B39" s="267"/>
      <c r="C39" s="268"/>
      <c r="D39" s="268"/>
      <c r="E39" s="267"/>
      <c r="F39" s="267"/>
    </row>
  </sheetData>
  <mergeCells count="18">
    <mergeCell ref="A1:F1"/>
    <mergeCell ref="A2:F2"/>
    <mergeCell ref="A3:F3"/>
    <mergeCell ref="A4:F4"/>
    <mergeCell ref="A5:F5"/>
    <mergeCell ref="B12:E12"/>
    <mergeCell ref="B19:E19"/>
    <mergeCell ref="B31:E31"/>
    <mergeCell ref="B38:E38"/>
    <mergeCell ref="A39:F39"/>
    <mergeCell ref="A7:A12"/>
    <mergeCell ref="A14:A19"/>
    <mergeCell ref="A21:A31"/>
    <mergeCell ref="A33:A38"/>
    <mergeCell ref="F7:F12"/>
    <mergeCell ref="F14:F19"/>
    <mergeCell ref="F21:F31"/>
    <mergeCell ref="F33:F38"/>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9" customWidth="1"/>
    <col min="2" max="2" width="54.6333333333333" style="789" customWidth="1"/>
    <col min="3" max="4" width="20.6333333333333" style="825" customWidth="1"/>
    <col min="5" max="5" width="20.6333333333333" style="789" customWidth="1"/>
    <col min="6" max="16384" width="9" style="789"/>
  </cols>
  <sheetData>
    <row r="1" ht="39.95" customHeight="1" spans="1:6">
      <c r="A1" s="826" t="s">
        <v>655</v>
      </c>
      <c r="B1" s="827"/>
      <c r="C1" s="828"/>
      <c r="D1" s="828"/>
      <c r="E1" s="829"/>
    </row>
    <row r="2" ht="62" customHeight="1" spans="1:6">
      <c r="A2" s="830" t="s">
        <v>323</v>
      </c>
      <c r="B2" s="831"/>
      <c r="C2" s="831"/>
      <c r="D2" s="831"/>
      <c r="E2" s="831"/>
      <c r="F2" s="795"/>
    </row>
    <row r="3" ht="30" customHeight="1" spans="1:6">
      <c r="A3" s="832" t="s">
        <v>617</v>
      </c>
      <c r="B3" s="833"/>
      <c r="C3" s="834"/>
      <c r="D3" s="834"/>
      <c r="E3" s="835"/>
      <c r="F3" s="795"/>
    </row>
    <row r="4" s="1" customFormat="1" ht="33.95" customHeight="1" spans="1:6">
      <c r="A4" s="22" t="s">
        <v>656</v>
      </c>
      <c r="B4" s="22" t="s">
        <v>657</v>
      </c>
      <c r="C4" s="24" t="s">
        <v>329</v>
      </c>
      <c r="D4" s="836" t="s">
        <v>330</v>
      </c>
      <c r="E4" s="837" t="s">
        <v>411</v>
      </c>
    </row>
    <row r="5" ht="26.1" customHeight="1" spans="1:6">
      <c r="A5" s="838" t="s">
        <v>658</v>
      </c>
      <c r="B5" s="839" t="s">
        <v>659</v>
      </c>
      <c r="C5" s="840">
        <v>392800</v>
      </c>
      <c r="D5" s="840" t="s">
        <v>660</v>
      </c>
      <c r="E5" s="378" t="s">
        <v>661</v>
      </c>
    </row>
    <row r="6" ht="26.1" customHeight="1" spans="1:6">
      <c r="A6" s="838"/>
      <c r="B6" s="839" t="s">
        <v>662</v>
      </c>
      <c r="C6" s="840">
        <v>429800</v>
      </c>
      <c r="D6" s="840" t="s">
        <v>660</v>
      </c>
      <c r="E6" s="380"/>
    </row>
    <row r="7" ht="26.1" customHeight="1" spans="1:6">
      <c r="A7" s="838"/>
      <c r="B7" s="839" t="s">
        <v>663</v>
      </c>
      <c r="C7" s="840">
        <v>475800</v>
      </c>
      <c r="D7" s="840" t="s">
        <v>660</v>
      </c>
      <c r="E7" s="380"/>
    </row>
    <row r="8" ht="41.45" customHeight="1" spans="1:6">
      <c r="A8" s="838"/>
      <c r="B8" s="841" t="s">
        <v>664</v>
      </c>
      <c r="C8" s="842"/>
      <c r="D8" s="842"/>
      <c r="E8" s="380"/>
    </row>
    <row r="9" ht="41.45" customHeight="1" spans="1:6">
      <c r="A9" s="38" t="s">
        <v>656</v>
      </c>
      <c r="B9" s="38" t="s">
        <v>657</v>
      </c>
      <c r="C9" s="40" t="s">
        <v>329</v>
      </c>
      <c r="D9" s="843" t="s">
        <v>330</v>
      </c>
      <c r="E9" s="844" t="s">
        <v>411</v>
      </c>
    </row>
    <row r="10" ht="26.1" customHeight="1" spans="1:6">
      <c r="A10" s="838" t="s">
        <v>665</v>
      </c>
      <c r="B10" s="845" t="s">
        <v>666</v>
      </c>
      <c r="C10" s="840">
        <v>388300</v>
      </c>
      <c r="D10" s="846" t="s">
        <v>660</v>
      </c>
      <c r="E10" s="387" t="s">
        <v>661</v>
      </c>
    </row>
    <row r="11" ht="26.1" customHeight="1" spans="1:6">
      <c r="A11" s="838"/>
      <c r="B11" s="845" t="s">
        <v>667</v>
      </c>
      <c r="C11" s="840">
        <v>399900</v>
      </c>
      <c r="D11" s="846" t="s">
        <v>660</v>
      </c>
      <c r="E11" s="380"/>
    </row>
    <row r="12" ht="45" customHeight="1" spans="1:6">
      <c r="A12" s="838"/>
      <c r="B12" s="841" t="s">
        <v>668</v>
      </c>
      <c r="C12" s="842"/>
      <c r="D12" s="842"/>
      <c r="E12" s="847"/>
    </row>
    <row r="13" s="1" customFormat="1" ht="33.95" customHeight="1" spans="1:6">
      <c r="A13" s="38" t="s">
        <v>656</v>
      </c>
      <c r="B13" s="38" t="s">
        <v>657</v>
      </c>
      <c r="C13" s="40" t="s">
        <v>329</v>
      </c>
      <c r="D13" s="843" t="s">
        <v>330</v>
      </c>
      <c r="E13" s="844" t="s">
        <v>411</v>
      </c>
    </row>
    <row r="14" ht="26.1" customHeight="1" spans="1:6">
      <c r="A14" s="838" t="s">
        <v>669</v>
      </c>
      <c r="B14" s="848" t="s">
        <v>670</v>
      </c>
      <c r="C14" s="840">
        <v>399800</v>
      </c>
      <c r="D14" s="840" t="s">
        <v>660</v>
      </c>
      <c r="E14" s="401" t="s">
        <v>671</v>
      </c>
    </row>
    <row r="15" ht="26.1" customHeight="1" spans="1:6">
      <c r="A15" s="838"/>
      <c r="B15" s="848" t="s">
        <v>672</v>
      </c>
      <c r="C15" s="840">
        <v>439900</v>
      </c>
      <c r="D15" s="840" t="s">
        <v>660</v>
      </c>
      <c r="E15" s="403"/>
    </row>
    <row r="16" ht="26.1" customHeight="1" spans="1:6">
      <c r="A16" s="838"/>
      <c r="B16" s="848" t="s">
        <v>673</v>
      </c>
      <c r="C16" s="840">
        <v>487900</v>
      </c>
      <c r="D16" s="840" t="s">
        <v>660</v>
      </c>
      <c r="E16" s="403"/>
    </row>
    <row r="17" ht="33" customHeight="1" spans="1:5">
      <c r="A17" s="838"/>
      <c r="B17" s="849" t="s">
        <v>674</v>
      </c>
      <c r="C17" s="850"/>
      <c r="D17" s="850"/>
      <c r="E17" s="403"/>
    </row>
    <row r="18" ht="33" customHeight="1" spans="1:5">
      <c r="A18" s="38" t="s">
        <v>656</v>
      </c>
      <c r="B18" s="38" t="s">
        <v>657</v>
      </c>
      <c r="C18" s="40" t="s">
        <v>329</v>
      </c>
      <c r="D18" s="843" t="s">
        <v>330</v>
      </c>
      <c r="E18" s="844" t="s">
        <v>411</v>
      </c>
    </row>
    <row r="19" ht="26.1" customHeight="1" spans="1:5">
      <c r="A19" s="851" t="s">
        <v>675</v>
      </c>
      <c r="B19" s="201" t="s">
        <v>676</v>
      </c>
      <c r="C19" s="852">
        <v>329800</v>
      </c>
      <c r="D19" s="846" t="s">
        <v>660</v>
      </c>
      <c r="E19" s="853" t="s">
        <v>671</v>
      </c>
    </row>
    <row r="20" ht="26.1" customHeight="1" spans="1:5">
      <c r="A20" s="854"/>
      <c r="B20" s="201" t="s">
        <v>677</v>
      </c>
      <c r="C20" s="852">
        <v>341800</v>
      </c>
      <c r="D20" s="846" t="s">
        <v>660</v>
      </c>
      <c r="E20" s="855"/>
    </row>
    <row r="21" ht="39" customHeight="1" spans="1:5">
      <c r="A21" s="856"/>
      <c r="B21" s="857" t="s">
        <v>678</v>
      </c>
      <c r="C21" s="858"/>
      <c r="D21" s="858"/>
      <c r="E21" s="859"/>
    </row>
    <row r="22" s="1" customFormat="1" ht="33.95" customHeight="1" spans="1:5">
      <c r="A22" s="38" t="s">
        <v>656</v>
      </c>
      <c r="B22" s="38" t="s">
        <v>657</v>
      </c>
      <c r="C22" s="40" t="s">
        <v>329</v>
      </c>
      <c r="D22" s="843" t="s">
        <v>330</v>
      </c>
      <c r="E22" s="844" t="s">
        <v>411</v>
      </c>
    </row>
    <row r="23" ht="54" customHeight="1" spans="1:5">
      <c r="A23" s="860" t="s">
        <v>679</v>
      </c>
      <c r="B23" s="861" t="s">
        <v>680</v>
      </c>
      <c r="C23" s="862">
        <v>315800</v>
      </c>
      <c r="D23" s="846" t="s">
        <v>660</v>
      </c>
      <c r="E23" s="863" t="s">
        <v>661</v>
      </c>
    </row>
    <row r="24" s="788" customFormat="1" ht="25.5" customHeight="1" spans="1:5">
      <c r="A24" s="267" t="s">
        <v>407</v>
      </c>
      <c r="B24" s="267"/>
      <c r="C24" s="268"/>
      <c r="D24" s="268"/>
      <c r="E24" s="267"/>
    </row>
    <row r="25" s="788" customFormat="1" ht="18.75" customHeight="1" spans="1:5">
      <c r="A25" s="57" t="s">
        <v>527</v>
      </c>
      <c r="B25" s="57"/>
      <c r="C25" s="107"/>
      <c r="D25" s="107"/>
      <c r="E25" s="57"/>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9" customWidth="1"/>
    <col min="2" max="2" width="67.3833333333333" style="789" customWidth="1"/>
    <col min="3" max="4" width="20.6333333333333" style="790" customWidth="1"/>
    <col min="5" max="6" width="20.6333333333333" style="789" customWidth="1"/>
    <col min="7" max="16384" width="9" style="789"/>
  </cols>
  <sheetData>
    <row r="1" ht="39.95" customHeight="1" spans="1:7">
      <c r="A1" s="11" t="s">
        <v>681</v>
      </c>
      <c r="B1" s="282"/>
      <c r="C1" s="13"/>
      <c r="D1" s="13"/>
      <c r="E1" s="282"/>
      <c r="F1" s="284"/>
    </row>
    <row r="2" ht="30" customHeight="1" spans="1:7">
      <c r="A2" s="791" t="s">
        <v>617</v>
      </c>
      <c r="B2" s="792"/>
      <c r="C2" s="793"/>
      <c r="D2" s="793"/>
      <c r="E2" s="792"/>
      <c r="F2" s="794"/>
      <c r="G2" s="795"/>
    </row>
    <row r="3" ht="54" customHeight="1" spans="1:7">
      <c r="A3" s="65" t="s">
        <v>323</v>
      </c>
      <c r="B3" s="117"/>
      <c r="C3" s="117"/>
      <c r="D3" s="117"/>
      <c r="E3" s="117"/>
      <c r="F3" s="117"/>
      <c r="G3" s="795"/>
    </row>
    <row r="4" ht="30" customHeight="1" spans="1:7">
      <c r="A4" s="796" t="s">
        <v>682</v>
      </c>
      <c r="B4" s="797"/>
      <c r="C4" s="798"/>
      <c r="D4" s="798"/>
      <c r="E4" s="799"/>
      <c r="F4" s="800"/>
    </row>
    <row r="5" s="1" customFormat="1" ht="33.95" customHeight="1" spans="1:7">
      <c r="A5" s="38" t="s">
        <v>656</v>
      </c>
      <c r="B5" s="38" t="s">
        <v>657</v>
      </c>
      <c r="C5" s="801" t="s">
        <v>329</v>
      </c>
      <c r="D5" s="802" t="s">
        <v>330</v>
      </c>
      <c r="E5" s="803" t="s">
        <v>332</v>
      </c>
      <c r="F5" s="38" t="s">
        <v>411</v>
      </c>
    </row>
    <row r="6" ht="25.9" customHeight="1" spans="1:7">
      <c r="A6" s="804" t="s">
        <v>683</v>
      </c>
      <c r="B6" s="805" t="s">
        <v>684</v>
      </c>
      <c r="C6" s="806">
        <v>399800</v>
      </c>
      <c r="D6" s="807">
        <v>316303</v>
      </c>
      <c r="E6" s="808">
        <f t="shared" ref="E6:E16" si="0">1-D6/C6</f>
        <v>0.208846923461731</v>
      </c>
      <c r="F6" s="809" t="s">
        <v>685</v>
      </c>
      <c r="G6" s="795"/>
    </row>
    <row r="7" ht="26.1" customHeight="1" spans="1:7">
      <c r="A7" s="810"/>
      <c r="B7" s="811" t="s">
        <v>686</v>
      </c>
      <c r="C7" s="807">
        <v>479800</v>
      </c>
      <c r="D7" s="807">
        <v>375103</v>
      </c>
      <c r="E7" s="808">
        <f t="shared" si="0"/>
        <v>0.218209670696123</v>
      </c>
      <c r="F7" s="812"/>
      <c r="G7" s="795"/>
    </row>
    <row r="8" ht="26.1" customHeight="1" spans="1:7">
      <c r="A8" s="810"/>
      <c r="B8" s="811" t="s">
        <v>687</v>
      </c>
      <c r="C8" s="807">
        <v>484800</v>
      </c>
      <c r="D8" s="807">
        <v>385055</v>
      </c>
      <c r="E8" s="808">
        <f t="shared" si="0"/>
        <v>0.205744636963696</v>
      </c>
      <c r="F8" s="812"/>
      <c r="G8" s="795"/>
    </row>
    <row r="9" ht="26.1" customHeight="1" spans="1:7">
      <c r="A9" s="810"/>
      <c r="B9" s="811" t="s">
        <v>688</v>
      </c>
      <c r="C9" s="807">
        <v>499800</v>
      </c>
      <c r="D9" s="807">
        <v>394803</v>
      </c>
      <c r="E9" s="808">
        <f t="shared" si="0"/>
        <v>0.210078031212485</v>
      </c>
      <c r="F9" s="812"/>
      <c r="G9" s="795"/>
    </row>
    <row r="10" ht="26.1" customHeight="1" spans="1:7">
      <c r="A10" s="810"/>
      <c r="B10" s="811" t="s">
        <v>689</v>
      </c>
      <c r="C10" s="807">
        <v>504800</v>
      </c>
      <c r="D10" s="807">
        <v>404105</v>
      </c>
      <c r="E10" s="808">
        <f t="shared" si="0"/>
        <v>0.199475039619651</v>
      </c>
      <c r="F10" s="812"/>
      <c r="G10" s="795"/>
    </row>
    <row r="11" ht="26.1" customHeight="1" spans="1:7">
      <c r="A11" s="810"/>
      <c r="B11" s="811" t="s">
        <v>690</v>
      </c>
      <c r="C11" s="807">
        <v>504800</v>
      </c>
      <c r="D11" s="807">
        <v>399803</v>
      </c>
      <c r="E11" s="808">
        <f t="shared" si="0"/>
        <v>0.207997226624406</v>
      </c>
      <c r="F11" s="812"/>
      <c r="G11" s="795"/>
    </row>
    <row r="12" ht="26.1" customHeight="1" spans="1:7">
      <c r="A12" s="810"/>
      <c r="B12" s="811" t="s">
        <v>691</v>
      </c>
      <c r="C12" s="807">
        <v>509800</v>
      </c>
      <c r="D12" s="807">
        <v>409105</v>
      </c>
      <c r="E12" s="808">
        <f t="shared" si="0"/>
        <v>0.197518634758729</v>
      </c>
      <c r="F12" s="812"/>
      <c r="G12" s="795"/>
    </row>
    <row r="13" ht="26.1" customHeight="1" spans="1:7">
      <c r="A13" s="810"/>
      <c r="B13" s="811" t="s">
        <v>692</v>
      </c>
      <c r="C13" s="807">
        <v>514800</v>
      </c>
      <c r="D13" s="807">
        <v>412717</v>
      </c>
      <c r="E13" s="808">
        <f t="shared" si="0"/>
        <v>0.198296425796426</v>
      </c>
      <c r="F13" s="812"/>
      <c r="G13" s="795"/>
    </row>
    <row r="14" ht="26.1" customHeight="1" spans="1:7">
      <c r="A14" s="810"/>
      <c r="B14" s="811" t="s">
        <v>693</v>
      </c>
      <c r="C14" s="807">
        <v>559800</v>
      </c>
      <c r="D14" s="807">
        <v>433903</v>
      </c>
      <c r="E14" s="808">
        <f t="shared" si="0"/>
        <v>0.224896391568417</v>
      </c>
      <c r="F14" s="812"/>
      <c r="G14" s="795"/>
    </row>
    <row r="15" ht="26.1" customHeight="1" spans="1:7">
      <c r="A15" s="810"/>
      <c r="B15" s="811" t="s">
        <v>694</v>
      </c>
      <c r="C15" s="807">
        <v>564800</v>
      </c>
      <c r="D15" s="807">
        <v>438903</v>
      </c>
      <c r="E15" s="808">
        <f t="shared" si="0"/>
        <v>0.22290545325779</v>
      </c>
      <c r="F15" s="812"/>
      <c r="G15" s="795"/>
    </row>
    <row r="16" ht="26.1" customHeight="1" spans="1:7">
      <c r="A16" s="810"/>
      <c r="B16" s="811" t="s">
        <v>695</v>
      </c>
      <c r="C16" s="807">
        <v>619800</v>
      </c>
      <c r="D16" s="807">
        <v>493003</v>
      </c>
      <c r="E16" s="808">
        <f t="shared" si="0"/>
        <v>0.204577282994514</v>
      </c>
      <c r="F16" s="812"/>
      <c r="G16" s="795"/>
    </row>
    <row r="17" ht="58.15" customHeight="1" spans="1:6">
      <c r="A17" s="813"/>
      <c r="B17" s="814" t="s">
        <v>696</v>
      </c>
      <c r="C17" s="815"/>
      <c r="D17" s="815"/>
      <c r="E17" s="816"/>
      <c r="F17" s="817"/>
    </row>
    <row r="18" s="1" customFormat="1" ht="33.95" customHeight="1" spans="1:6">
      <c r="A18" s="38" t="s">
        <v>656</v>
      </c>
      <c r="B18" s="38" t="s">
        <v>657</v>
      </c>
      <c r="C18" s="801" t="s">
        <v>329</v>
      </c>
      <c r="D18" s="818" t="s">
        <v>330</v>
      </c>
      <c r="E18" s="803" t="s">
        <v>332</v>
      </c>
      <c r="F18" s="89" t="s">
        <v>411</v>
      </c>
    </row>
    <row r="19" ht="26.1" customHeight="1" spans="1:6">
      <c r="A19" s="819" t="s">
        <v>697</v>
      </c>
      <c r="B19" s="811" t="s">
        <v>698</v>
      </c>
      <c r="C19" s="807">
        <v>350800</v>
      </c>
      <c r="D19" s="807">
        <v>258038</v>
      </c>
      <c r="E19" s="808">
        <f t="shared" ref="E19:E26" si="1">1-D19/C19</f>
        <v>0.264429874572406</v>
      </c>
      <c r="F19" s="809" t="s">
        <v>685</v>
      </c>
    </row>
    <row r="20" ht="26.1" customHeight="1" spans="1:6">
      <c r="A20" s="820"/>
      <c r="B20" s="811" t="s">
        <v>699</v>
      </c>
      <c r="C20" s="807">
        <v>359800</v>
      </c>
      <c r="D20" s="807">
        <v>261903</v>
      </c>
      <c r="E20" s="808">
        <f t="shared" si="1"/>
        <v>0.272087270705948</v>
      </c>
      <c r="F20" s="812"/>
    </row>
    <row r="21" ht="26.1" customHeight="1" spans="1:6">
      <c r="A21" s="820"/>
      <c r="B21" s="811" t="s">
        <v>700</v>
      </c>
      <c r="C21" s="807">
        <v>367800</v>
      </c>
      <c r="D21" s="807">
        <v>271969</v>
      </c>
      <c r="E21" s="808">
        <f t="shared" si="1"/>
        <v>0.260551930396955</v>
      </c>
      <c r="F21" s="812"/>
    </row>
    <row r="22" ht="26.1" customHeight="1" spans="1:6">
      <c r="A22" s="820"/>
      <c r="B22" s="811" t="s">
        <v>701</v>
      </c>
      <c r="C22" s="807">
        <v>368800</v>
      </c>
      <c r="D22" s="807">
        <v>265768</v>
      </c>
      <c r="E22" s="808">
        <f t="shared" si="1"/>
        <v>0.279370932754881</v>
      </c>
      <c r="F22" s="812"/>
    </row>
    <row r="23" ht="26.1" customHeight="1" spans="1:6">
      <c r="A23" s="820"/>
      <c r="B23" s="811" t="s">
        <v>702</v>
      </c>
      <c r="C23" s="807">
        <v>391800</v>
      </c>
      <c r="D23" s="807">
        <v>288423</v>
      </c>
      <c r="E23" s="808">
        <f t="shared" si="1"/>
        <v>0.26385145482389</v>
      </c>
      <c r="F23" s="812"/>
    </row>
    <row r="24" ht="26.1" customHeight="1" spans="1:6">
      <c r="A24" s="820"/>
      <c r="B24" s="811" t="s">
        <v>703</v>
      </c>
      <c r="C24" s="807">
        <v>399800</v>
      </c>
      <c r="D24" s="807">
        <v>298424</v>
      </c>
      <c r="E24" s="808">
        <f t="shared" si="1"/>
        <v>0.253566783391696</v>
      </c>
      <c r="F24" s="812"/>
    </row>
    <row r="25" ht="26.1" customHeight="1" spans="1:6">
      <c r="A25" s="820"/>
      <c r="B25" s="811" t="s">
        <v>704</v>
      </c>
      <c r="C25" s="807">
        <v>437800</v>
      </c>
      <c r="D25" s="807">
        <v>323733</v>
      </c>
      <c r="E25" s="808">
        <f t="shared" si="1"/>
        <v>0.260545911375057</v>
      </c>
      <c r="F25" s="812"/>
    </row>
    <row r="26" ht="26.1" customHeight="1" spans="1:6">
      <c r="A26" s="820"/>
      <c r="B26" s="811" t="s">
        <v>705</v>
      </c>
      <c r="C26" s="807">
        <v>469800</v>
      </c>
      <c r="D26" s="807">
        <v>355253</v>
      </c>
      <c r="E26" s="808">
        <f t="shared" si="1"/>
        <v>0.243820774797786</v>
      </c>
      <c r="F26" s="812"/>
    </row>
    <row r="27" ht="60" customHeight="1" spans="1:6">
      <c r="A27" s="821"/>
      <c r="B27" s="822" t="s">
        <v>706</v>
      </c>
      <c r="C27" s="823"/>
      <c r="D27" s="823"/>
      <c r="E27" s="824"/>
      <c r="F27" s="817"/>
    </row>
    <row r="28" s="788" customFormat="1" ht="25.5" customHeight="1" spans="1:6">
      <c r="A28" s="267" t="s">
        <v>407</v>
      </c>
      <c r="B28" s="267"/>
      <c r="C28" s="268"/>
      <c r="D28" s="268"/>
      <c r="E28" s="267"/>
      <c r="F28" s="267"/>
    </row>
    <row r="29" s="788" customFormat="1" ht="18.75" customHeight="1" spans="1:6">
      <c r="A29" s="57" t="s">
        <v>527</v>
      </c>
      <c r="B29" s="57"/>
      <c r="C29" s="107"/>
      <c r="D29" s="107"/>
      <c r="E29" s="57"/>
      <c r="F29" s="57"/>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44"/>
  <sheetViews>
    <sheetView workbookViewId="0">
      <selection activeCell="A1" sqref="A1:F1"/>
    </sheetView>
  </sheetViews>
  <sheetFormatPr defaultColWidth="9" defaultRowHeight="13.5" outlineLevelCol="6"/>
  <cols>
    <col min="1" max="1" width="14.6333333333333" style="750" customWidth="1"/>
    <col min="2" max="2" width="67.3833333333333" style="750" customWidth="1"/>
    <col min="3" max="4" width="20.6333333333333" style="751" customWidth="1"/>
    <col min="5" max="5" width="20.6333333333333" style="752" customWidth="1"/>
    <col min="6" max="6" width="20.6333333333333" style="750" customWidth="1"/>
    <col min="7" max="7" width="11.5" style="750"/>
    <col min="8" max="16384" width="9" style="750"/>
  </cols>
  <sheetData>
    <row r="1" ht="39.95" customHeight="1" spans="1:7">
      <c r="A1" s="11" t="s">
        <v>14</v>
      </c>
      <c r="B1" s="282"/>
      <c r="C1" s="13"/>
      <c r="D1" s="13"/>
      <c r="E1" s="282"/>
      <c r="F1" s="284"/>
    </row>
    <row r="2" ht="30" customHeight="1" spans="1:7">
      <c r="A2" s="114" t="s">
        <v>617</v>
      </c>
      <c r="B2" s="285"/>
      <c r="C2" s="286"/>
      <c r="D2" s="286"/>
      <c r="E2" s="285"/>
      <c r="F2" s="288"/>
      <c r="G2" s="753"/>
    </row>
    <row r="3" ht="55" customHeight="1" spans="1:7">
      <c r="A3" s="65" t="s">
        <v>323</v>
      </c>
      <c r="B3" s="117"/>
      <c r="C3" s="117"/>
      <c r="D3" s="117"/>
      <c r="E3" s="117"/>
      <c r="F3" s="117"/>
      <c r="G3" s="753"/>
    </row>
    <row r="4" ht="30" customHeight="1" spans="1:7">
      <c r="A4" s="754" t="s">
        <v>707</v>
      </c>
      <c r="B4" s="755"/>
      <c r="C4" s="756"/>
      <c r="D4" s="756"/>
      <c r="E4" s="755"/>
      <c r="F4" s="757"/>
    </row>
    <row r="5" customFormat="1" ht="30" customHeight="1" spans="1:7">
      <c r="A5" s="754" t="s">
        <v>708</v>
      </c>
      <c r="B5" s="755"/>
      <c r="C5" s="756"/>
      <c r="D5" s="756"/>
      <c r="E5" s="755"/>
      <c r="F5" s="757"/>
    </row>
    <row r="6" s="1" customFormat="1" ht="33.95" customHeight="1" spans="1:7">
      <c r="A6" s="38" t="s">
        <v>327</v>
      </c>
      <c r="B6" s="38" t="s">
        <v>328</v>
      </c>
      <c r="C6" s="39" t="s">
        <v>329</v>
      </c>
      <c r="D6" s="40" t="s">
        <v>330</v>
      </c>
      <c r="E6" s="41" t="s">
        <v>332</v>
      </c>
      <c r="F6" s="38" t="s">
        <v>411</v>
      </c>
    </row>
    <row r="7" s="748" customFormat="1" ht="26.25" customHeight="1" spans="1:7">
      <c r="A7" s="656" t="s">
        <v>709</v>
      </c>
      <c r="B7" s="36" t="s">
        <v>710</v>
      </c>
      <c r="C7" s="559">
        <v>309800</v>
      </c>
      <c r="D7" s="444">
        <v>264071</v>
      </c>
      <c r="E7" s="758">
        <f>1-D7/C7</f>
        <v>0.147608134280181</v>
      </c>
      <c r="F7" s="759" t="s">
        <v>661</v>
      </c>
      <c r="G7" s="760"/>
    </row>
    <row r="8" s="748" customFormat="1" ht="26.25" customHeight="1" spans="1:7">
      <c r="A8" s="656"/>
      <c r="B8" s="36" t="s">
        <v>711</v>
      </c>
      <c r="C8" s="559">
        <v>369800</v>
      </c>
      <c r="D8" s="444">
        <v>302771</v>
      </c>
      <c r="E8" s="758">
        <f>1-D8/C8</f>
        <v>0.181257436452136</v>
      </c>
      <c r="F8" s="761"/>
      <c r="G8" s="760"/>
    </row>
    <row r="9" s="748" customFormat="1" ht="26.25" customHeight="1" spans="1:7">
      <c r="A9" s="656"/>
      <c r="B9" s="36" t="s">
        <v>712</v>
      </c>
      <c r="C9" s="559">
        <v>329800</v>
      </c>
      <c r="D9" s="444">
        <v>281971</v>
      </c>
      <c r="E9" s="758">
        <f t="shared" ref="E9:E17" si="0">1-D9/C9</f>
        <v>0.145024257125531</v>
      </c>
      <c r="F9" s="761"/>
      <c r="G9" s="760"/>
    </row>
    <row r="10" s="748" customFormat="1" ht="26.25" customHeight="1" spans="1:7">
      <c r="A10" s="656"/>
      <c r="B10" s="36" t="s">
        <v>713</v>
      </c>
      <c r="C10" s="559">
        <v>329800</v>
      </c>
      <c r="D10" s="444">
        <v>281971</v>
      </c>
      <c r="E10" s="758">
        <f t="shared" si="0"/>
        <v>0.145024257125531</v>
      </c>
      <c r="F10" s="761"/>
      <c r="G10" s="760"/>
    </row>
    <row r="11" s="748" customFormat="1" ht="26.25" customHeight="1" spans="1:7">
      <c r="A11" s="656"/>
      <c r="B11" s="36" t="s">
        <v>714</v>
      </c>
      <c r="C11" s="559">
        <v>359800</v>
      </c>
      <c r="D11" s="444">
        <v>308821</v>
      </c>
      <c r="E11" s="758">
        <f t="shared" si="0"/>
        <v>0.1416870483602</v>
      </c>
      <c r="F11" s="761"/>
      <c r="G11" s="760"/>
    </row>
    <row r="12" s="748" customFormat="1" ht="26.25" customHeight="1" spans="1:7">
      <c r="A12" s="656"/>
      <c r="B12" s="36" t="s">
        <v>715</v>
      </c>
      <c r="C12" s="559">
        <v>359800</v>
      </c>
      <c r="D12" s="444">
        <v>308821</v>
      </c>
      <c r="E12" s="758">
        <f t="shared" si="0"/>
        <v>0.1416870483602</v>
      </c>
      <c r="F12" s="761"/>
      <c r="G12" s="760"/>
    </row>
    <row r="13" s="748" customFormat="1" ht="26.25" customHeight="1" spans="1:7">
      <c r="A13" s="656"/>
      <c r="B13" s="36" t="s">
        <v>716</v>
      </c>
      <c r="C13" s="559">
        <v>379800</v>
      </c>
      <c r="D13" s="444">
        <v>326721</v>
      </c>
      <c r="E13" s="758">
        <f t="shared" si="0"/>
        <v>0.139755134281201</v>
      </c>
      <c r="F13" s="761"/>
      <c r="G13" s="760"/>
    </row>
    <row r="14" s="748" customFormat="1" ht="26.25" customHeight="1" spans="1:7">
      <c r="A14" s="656"/>
      <c r="B14" s="36" t="s">
        <v>717</v>
      </c>
      <c r="C14" s="559">
        <v>379800</v>
      </c>
      <c r="D14" s="444">
        <v>326721</v>
      </c>
      <c r="E14" s="758">
        <f t="shared" si="0"/>
        <v>0.139755134281201</v>
      </c>
      <c r="F14" s="761"/>
      <c r="G14" s="760"/>
    </row>
    <row r="15" s="748" customFormat="1" ht="26.25" customHeight="1" spans="1:7">
      <c r="A15" s="656"/>
      <c r="B15" s="36" t="s">
        <v>718</v>
      </c>
      <c r="C15" s="559">
        <v>399800</v>
      </c>
      <c r="D15" s="444">
        <v>344621</v>
      </c>
      <c r="E15" s="758">
        <f t="shared" si="0"/>
        <v>0.138016508254127</v>
      </c>
      <c r="F15" s="761"/>
      <c r="G15" s="760"/>
    </row>
    <row r="16" s="748" customFormat="1" ht="26.25" customHeight="1" spans="1:7">
      <c r="A16" s="656"/>
      <c r="B16" s="36" t="s">
        <v>719</v>
      </c>
      <c r="C16" s="559">
        <v>399800</v>
      </c>
      <c r="D16" s="444">
        <v>344621</v>
      </c>
      <c r="E16" s="758">
        <f t="shared" si="0"/>
        <v>0.138016508254127</v>
      </c>
      <c r="F16" s="761"/>
      <c r="G16" s="760"/>
    </row>
    <row r="17" s="748" customFormat="1" ht="26.25" customHeight="1" spans="1:7">
      <c r="A17" s="656"/>
      <c r="B17" s="36" t="s">
        <v>720</v>
      </c>
      <c r="C17" s="559">
        <v>389800</v>
      </c>
      <c r="D17" s="444">
        <v>335671</v>
      </c>
      <c r="E17" s="758">
        <f t="shared" si="0"/>
        <v>0.13886351975372</v>
      </c>
      <c r="F17" s="761"/>
      <c r="G17" s="760"/>
    </row>
    <row r="18" s="748" customFormat="1" ht="225" customHeight="1" spans="1:7">
      <c r="A18" s="656"/>
      <c r="B18" s="48" t="s">
        <v>721</v>
      </c>
      <c r="C18" s="762"/>
      <c r="D18" s="762"/>
      <c r="E18" s="48"/>
      <c r="F18" s="761"/>
    </row>
    <row r="19" s="1" customFormat="1" ht="33.95" customHeight="1" spans="1:7">
      <c r="A19" s="22" t="s">
        <v>327</v>
      </c>
      <c r="B19" s="22" t="s">
        <v>328</v>
      </c>
      <c r="C19" s="23" t="s">
        <v>329</v>
      </c>
      <c r="D19" s="24" t="s">
        <v>330</v>
      </c>
      <c r="E19" s="25" t="s">
        <v>332</v>
      </c>
      <c r="F19" s="22" t="s">
        <v>411</v>
      </c>
    </row>
    <row r="20" s="748" customFormat="1" ht="26.25" customHeight="1" spans="1:7">
      <c r="A20" s="668" t="s">
        <v>722</v>
      </c>
      <c r="B20" s="763" t="s">
        <v>723</v>
      </c>
      <c r="C20" s="568">
        <v>229800</v>
      </c>
      <c r="D20" s="444">
        <v>186718</v>
      </c>
      <c r="E20" s="764">
        <f t="shared" ref="E20:E26" si="1">1-D20/C20</f>
        <v>0.187476066144473</v>
      </c>
      <c r="F20" s="759" t="s">
        <v>671</v>
      </c>
    </row>
    <row r="21" s="748" customFormat="1" ht="26.25" customHeight="1" spans="1:7">
      <c r="A21" s="668"/>
      <c r="B21" s="763" t="s">
        <v>724</v>
      </c>
      <c r="C21" s="568">
        <v>249800</v>
      </c>
      <c r="D21" s="444">
        <v>197171</v>
      </c>
      <c r="E21" s="758">
        <f t="shared" si="1"/>
        <v>0.210684547638111</v>
      </c>
      <c r="F21" s="761"/>
    </row>
    <row r="22" s="748" customFormat="1" ht="26.25" customHeight="1" spans="1:7">
      <c r="A22" s="668"/>
      <c r="B22" s="763" t="s">
        <v>725</v>
      </c>
      <c r="C22" s="568">
        <v>249800</v>
      </c>
      <c r="D22" s="444">
        <v>197171</v>
      </c>
      <c r="E22" s="764">
        <f t="shared" si="1"/>
        <v>0.210684547638111</v>
      </c>
      <c r="F22" s="761"/>
    </row>
    <row r="23" s="748" customFormat="1" ht="26.25" customHeight="1" spans="1:7">
      <c r="A23" s="668"/>
      <c r="B23" s="763" t="s">
        <v>726</v>
      </c>
      <c r="C23" s="568">
        <v>279800</v>
      </c>
      <c r="D23" s="444">
        <v>224021</v>
      </c>
      <c r="E23" s="764">
        <f t="shared" si="1"/>
        <v>0.199353109363831</v>
      </c>
      <c r="F23" s="761"/>
    </row>
    <row r="24" s="748" customFormat="1" ht="26.25" customHeight="1" spans="1:7">
      <c r="A24" s="668"/>
      <c r="B24" s="635" t="s">
        <v>727</v>
      </c>
      <c r="C24" s="568">
        <v>269800</v>
      </c>
      <c r="D24" s="444">
        <v>215071</v>
      </c>
      <c r="E24" s="764">
        <f t="shared" si="1"/>
        <v>0.202850259451446</v>
      </c>
      <c r="F24" s="761"/>
    </row>
    <row r="25" s="748" customFormat="1" ht="26.25" customHeight="1" spans="1:7">
      <c r="A25" s="668"/>
      <c r="B25" s="635" t="s">
        <v>728</v>
      </c>
      <c r="C25" s="568">
        <v>299800</v>
      </c>
      <c r="D25" s="444">
        <v>241921</v>
      </c>
      <c r="E25" s="764">
        <f t="shared" si="1"/>
        <v>0.193058705803869</v>
      </c>
      <c r="F25" s="761"/>
    </row>
    <row r="26" s="748" customFormat="1" ht="26.25" customHeight="1" spans="1:7">
      <c r="A26" s="668"/>
      <c r="B26" s="635" t="s">
        <v>729</v>
      </c>
      <c r="C26" s="568">
        <v>309800</v>
      </c>
      <c r="D26" s="444">
        <v>250871</v>
      </c>
      <c r="E26" s="764">
        <f t="shared" si="1"/>
        <v>0.190216268560362</v>
      </c>
      <c r="F26" s="761"/>
    </row>
    <row r="27" s="748" customFormat="1" ht="42.95" customHeight="1" spans="1:7">
      <c r="A27" s="765"/>
      <c r="B27" s="766" t="s">
        <v>730</v>
      </c>
      <c r="C27" s="767"/>
      <c r="D27" s="767"/>
      <c r="E27" s="768"/>
      <c r="F27" s="769"/>
    </row>
    <row r="28" s="1" customFormat="1" ht="33.95" customHeight="1" spans="1:7">
      <c r="A28" s="38" t="s">
        <v>327</v>
      </c>
      <c r="B28" s="38" t="s">
        <v>328</v>
      </c>
      <c r="C28" s="39" t="s">
        <v>329</v>
      </c>
      <c r="D28" s="40" t="s">
        <v>330</v>
      </c>
      <c r="E28" s="41" t="s">
        <v>332</v>
      </c>
      <c r="F28" s="38" t="s">
        <v>411</v>
      </c>
    </row>
    <row r="29" s="10" customFormat="1" ht="26.25" customHeight="1" spans="1:7">
      <c r="A29" s="770" t="s">
        <v>731</v>
      </c>
      <c r="B29" s="43" t="s">
        <v>732</v>
      </c>
      <c r="C29" s="771">
        <v>169800</v>
      </c>
      <c r="D29" s="45">
        <v>122092</v>
      </c>
      <c r="E29" s="758">
        <f>1-D29/C29</f>
        <v>0.280965842167256</v>
      </c>
      <c r="F29" s="772" t="s">
        <v>733</v>
      </c>
    </row>
    <row r="30" s="10" customFormat="1" ht="26.25" customHeight="1" spans="1:7">
      <c r="A30" s="773"/>
      <c r="B30" s="43" t="s">
        <v>734</v>
      </c>
      <c r="C30" s="771">
        <v>179800</v>
      </c>
      <c r="D30" s="444">
        <v>131512</v>
      </c>
      <c r="E30" s="758">
        <f>1-D30/C30</f>
        <v>0.268565072302558</v>
      </c>
      <c r="F30" s="774"/>
    </row>
    <row r="31" s="10" customFormat="1" ht="26.25" customHeight="1" spans="1:7">
      <c r="A31" s="773"/>
      <c r="B31" s="43" t="s">
        <v>735</v>
      </c>
      <c r="C31" s="771">
        <v>189800</v>
      </c>
      <c r="D31" s="444">
        <v>139932</v>
      </c>
      <c r="E31" s="758">
        <f>1-D31/C31</f>
        <v>0.262739726027397</v>
      </c>
      <c r="F31" s="774"/>
    </row>
    <row r="32" s="10" customFormat="1" ht="26.25" customHeight="1" spans="1:7">
      <c r="A32" s="773"/>
      <c r="B32" s="43" t="s">
        <v>736</v>
      </c>
      <c r="C32" s="771">
        <v>219800</v>
      </c>
      <c r="D32" s="444">
        <v>162192</v>
      </c>
      <c r="E32" s="758">
        <f>1-D32/C32</f>
        <v>0.262092811646952</v>
      </c>
      <c r="F32" s="774"/>
    </row>
    <row r="33" s="10" customFormat="1" ht="54.95" customHeight="1" spans="1:6">
      <c r="A33" s="775"/>
      <c r="B33" s="776" t="s">
        <v>737</v>
      </c>
      <c r="C33" s="777"/>
      <c r="D33" s="777"/>
      <c r="E33" s="778"/>
      <c r="F33" s="779"/>
    </row>
    <row r="34" s="1" customFormat="1" ht="33.95" customHeight="1" spans="1:6">
      <c r="A34" s="89" t="s">
        <v>327</v>
      </c>
      <c r="B34" s="89" t="s">
        <v>328</v>
      </c>
      <c r="C34" s="230" t="s">
        <v>329</v>
      </c>
      <c r="D34" s="231" t="s">
        <v>330</v>
      </c>
      <c r="E34" s="189" t="s">
        <v>332</v>
      </c>
      <c r="F34" s="38" t="s">
        <v>411</v>
      </c>
    </row>
    <row r="35" s="748" customFormat="1" ht="26.25" customHeight="1" spans="1:6">
      <c r="A35" s="773" t="s">
        <v>738</v>
      </c>
      <c r="B35" s="780" t="s">
        <v>739</v>
      </c>
      <c r="C35" s="444">
        <v>157800</v>
      </c>
      <c r="D35" s="444">
        <v>127409</v>
      </c>
      <c r="E35" s="758">
        <f t="shared" ref="E35:E41" si="2">1-D35/C35</f>
        <v>0.192591888466413</v>
      </c>
      <c r="F35" s="781" t="s">
        <v>733</v>
      </c>
    </row>
    <row r="36" s="748" customFormat="1" ht="26.25" customHeight="1" spans="1:6">
      <c r="A36" s="773"/>
      <c r="B36" s="780" t="s">
        <v>740</v>
      </c>
      <c r="C36" s="444">
        <v>169800</v>
      </c>
      <c r="D36" s="444">
        <v>138269</v>
      </c>
      <c r="E36" s="758">
        <f t="shared" si="2"/>
        <v>0.185694935217903</v>
      </c>
      <c r="F36" s="782"/>
    </row>
    <row r="37" s="748" customFormat="1" ht="26.25" customHeight="1" spans="1:6">
      <c r="A37" s="773"/>
      <c r="B37" s="780" t="s">
        <v>741</v>
      </c>
      <c r="C37" s="444">
        <v>189800</v>
      </c>
      <c r="D37" s="444">
        <v>156369</v>
      </c>
      <c r="E37" s="758">
        <f t="shared" si="2"/>
        <v>0.17613804004215</v>
      </c>
      <c r="F37" s="782"/>
    </row>
    <row r="38" s="748" customFormat="1" ht="26.25" customHeight="1" spans="1:6">
      <c r="A38" s="773"/>
      <c r="B38" s="780" t="s">
        <v>742</v>
      </c>
      <c r="C38" s="444">
        <v>179800</v>
      </c>
      <c r="D38" s="444">
        <v>145319</v>
      </c>
      <c r="E38" s="758">
        <f t="shared" si="2"/>
        <v>0.191774193548387</v>
      </c>
      <c r="F38" s="782"/>
    </row>
    <row r="39" s="748" customFormat="1" ht="26.25" customHeight="1" spans="1:6">
      <c r="A39" s="773"/>
      <c r="B39" s="780" t="s">
        <v>743</v>
      </c>
      <c r="C39" s="783">
        <v>199800</v>
      </c>
      <c r="D39" s="783">
        <v>163419</v>
      </c>
      <c r="E39" s="758">
        <f t="shared" si="2"/>
        <v>0.182087087087087</v>
      </c>
      <c r="F39" s="782"/>
    </row>
    <row r="40" s="748" customFormat="1" ht="26.25" customHeight="1" spans="1:6">
      <c r="A40" s="773"/>
      <c r="B40" s="784" t="s">
        <v>744</v>
      </c>
      <c r="C40" s="783">
        <v>209800</v>
      </c>
      <c r="D40" s="783">
        <v>166469</v>
      </c>
      <c r="E40" s="758">
        <f t="shared" si="2"/>
        <v>0.206534795042898</v>
      </c>
      <c r="F40" s="782"/>
    </row>
    <row r="41" s="748" customFormat="1" ht="26.25" customHeight="1" spans="1:6">
      <c r="A41" s="773"/>
      <c r="B41" s="784" t="s">
        <v>745</v>
      </c>
      <c r="C41" s="783">
        <v>229800</v>
      </c>
      <c r="D41" s="783">
        <v>184569</v>
      </c>
      <c r="E41" s="758">
        <f t="shared" si="2"/>
        <v>0.196827676240209</v>
      </c>
      <c r="F41" s="782"/>
    </row>
    <row r="42" s="748" customFormat="1" ht="69.95" customHeight="1" spans="1:6">
      <c r="A42" s="775"/>
      <c r="B42" s="785" t="s">
        <v>746</v>
      </c>
      <c r="C42" s="786"/>
      <c r="D42" s="786"/>
      <c r="E42" s="786"/>
      <c r="F42" s="787"/>
    </row>
    <row r="43" s="749" customFormat="1" ht="25.5" customHeight="1" spans="1:6">
      <c r="A43" s="267" t="s">
        <v>407</v>
      </c>
      <c r="B43" s="267"/>
      <c r="C43" s="268"/>
      <c r="D43" s="268"/>
      <c r="E43" s="267"/>
      <c r="F43" s="267"/>
    </row>
    <row r="44" s="749" customFormat="1" ht="18.75" customHeight="1" spans="1:6">
      <c r="A44" s="267" t="s">
        <v>527</v>
      </c>
      <c r="B44" s="267"/>
      <c r="C44" s="268"/>
      <c r="D44" s="268"/>
      <c r="E44" s="267"/>
      <c r="F44" s="267"/>
    </row>
  </sheetData>
  <mergeCells count="19">
    <mergeCell ref="A1:F1"/>
    <mergeCell ref="A2:F2"/>
    <mergeCell ref="A3:F3"/>
    <mergeCell ref="A4:F4"/>
    <mergeCell ref="A5:F5"/>
    <mergeCell ref="B18:E18"/>
    <mergeCell ref="B27:E27"/>
    <mergeCell ref="B33:E33"/>
    <mergeCell ref="B42:E42"/>
    <mergeCell ref="A43:F43"/>
    <mergeCell ref="A44:F44"/>
    <mergeCell ref="A7:A18"/>
    <mergeCell ref="A20:A27"/>
    <mergeCell ref="A29:A33"/>
    <mergeCell ref="A35:A42"/>
    <mergeCell ref="F7:F18"/>
    <mergeCell ref="F20:F27"/>
    <mergeCell ref="F29:F33"/>
    <mergeCell ref="F35:F42"/>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6"/>
  <sheetViews>
    <sheetView workbookViewId="0">
      <selection activeCell="A1" sqref="A1:F1"/>
    </sheetView>
  </sheetViews>
  <sheetFormatPr defaultColWidth="9" defaultRowHeight="25.15" customHeight="1" outlineLevelCol="7"/>
  <cols>
    <col min="1" max="1" width="14.6333333333333" style="711" customWidth="1"/>
    <col min="2" max="2" width="54.6333333333333" style="712" customWidth="1"/>
    <col min="3" max="4" width="20.6333333333333" style="713" customWidth="1"/>
    <col min="5" max="6" width="20.6333333333333" style="712" customWidth="1"/>
    <col min="7" max="7" width="10.75" style="712"/>
    <col min="8" max="8" width="12.75" style="712"/>
    <col min="9" max="16384" width="9" style="712"/>
  </cols>
  <sheetData>
    <row r="1" s="709" customFormat="1" ht="39.95" customHeight="1" spans="1:8">
      <c r="A1" s="714" t="s">
        <v>19</v>
      </c>
      <c r="B1" s="715"/>
      <c r="C1" s="716"/>
      <c r="D1" s="716"/>
      <c r="E1" s="715"/>
      <c r="F1" s="717"/>
    </row>
    <row r="2" s="369" customFormat="1" ht="30" customHeight="1" spans="1:8">
      <c r="A2" s="718" t="s">
        <v>747</v>
      </c>
      <c r="B2" s="719"/>
      <c r="C2" s="720"/>
      <c r="D2" s="720"/>
      <c r="E2" s="719"/>
      <c r="F2" s="721"/>
      <c r="G2" s="722"/>
    </row>
    <row r="3" s="1" customFormat="1" ht="57" customHeight="1" spans="1:8">
      <c r="A3" s="603" t="s">
        <v>323</v>
      </c>
      <c r="B3" s="603"/>
      <c r="C3" s="603"/>
      <c r="D3" s="603"/>
      <c r="E3" s="603"/>
      <c r="F3" s="603"/>
      <c r="G3" s="98"/>
    </row>
    <row r="4" s="1" customFormat="1" ht="33.95" customHeight="1" spans="1:8">
      <c r="A4" s="38" t="s">
        <v>327</v>
      </c>
      <c r="B4" s="38" t="s">
        <v>342</v>
      </c>
      <c r="C4" s="39" t="s">
        <v>329</v>
      </c>
      <c r="D4" s="40" t="s">
        <v>748</v>
      </c>
      <c r="E4" s="41" t="s">
        <v>332</v>
      </c>
      <c r="F4" s="38" t="s">
        <v>411</v>
      </c>
    </row>
    <row r="5" ht="26.1" customHeight="1" spans="1:8">
      <c r="A5" s="352" t="s">
        <v>749</v>
      </c>
      <c r="B5" s="723" t="s">
        <v>750</v>
      </c>
      <c r="C5" s="45">
        <v>179800</v>
      </c>
      <c r="D5" s="45">
        <v>126800</v>
      </c>
      <c r="E5" s="654">
        <f t="shared" ref="E5:E9" si="0">1-D5/C5</f>
        <v>0.294771968854283</v>
      </c>
      <c r="F5" s="616" t="s">
        <v>751</v>
      </c>
      <c r="G5" s="1"/>
      <c r="H5" s="724"/>
    </row>
    <row r="6" s="1" customFormat="1" ht="26.1" customHeight="1" spans="1:8">
      <c r="A6" s="352"/>
      <c r="B6" s="723" t="s">
        <v>752</v>
      </c>
      <c r="C6" s="45">
        <v>188800</v>
      </c>
      <c r="D6" s="45">
        <v>129800</v>
      </c>
      <c r="E6" s="654">
        <f t="shared" si="0"/>
        <v>0.3125</v>
      </c>
      <c r="F6" s="616"/>
      <c r="H6" s="724"/>
    </row>
    <row r="7" ht="26.1" customHeight="1" spans="1:8">
      <c r="A7" s="352"/>
      <c r="B7" s="723" t="s">
        <v>753</v>
      </c>
      <c r="C7" s="45">
        <v>191200</v>
      </c>
      <c r="D7" s="45">
        <v>138200</v>
      </c>
      <c r="E7" s="654">
        <f t="shared" si="0"/>
        <v>0.277196652719665</v>
      </c>
      <c r="F7" s="616"/>
      <c r="G7" s="1"/>
      <c r="H7" s="724"/>
    </row>
    <row r="8" customFormat="1" ht="26.1" customHeight="1" spans="1:8">
      <c r="A8" s="352"/>
      <c r="B8" s="723" t="s">
        <v>754</v>
      </c>
      <c r="C8" s="45">
        <v>191200</v>
      </c>
      <c r="D8" s="45">
        <v>131200</v>
      </c>
      <c r="E8" s="654">
        <f t="shared" si="0"/>
        <v>0.313807531380753</v>
      </c>
      <c r="F8" s="616"/>
      <c r="G8" s="1"/>
      <c r="H8" s="724"/>
    </row>
    <row r="9" customFormat="1" ht="26.1" customHeight="1" spans="1:8">
      <c r="A9" s="352"/>
      <c r="B9" s="723" t="s">
        <v>755</v>
      </c>
      <c r="C9" s="45">
        <v>199800</v>
      </c>
      <c r="D9" s="45">
        <v>146800</v>
      </c>
      <c r="E9" s="654">
        <f t="shared" si="0"/>
        <v>0.265265265265265</v>
      </c>
      <c r="F9" s="616"/>
      <c r="G9" s="1"/>
      <c r="H9" s="724"/>
    </row>
    <row r="10" s="1" customFormat="1" ht="26.1" customHeight="1" spans="1:8">
      <c r="A10" s="352"/>
      <c r="B10" s="723" t="s">
        <v>756</v>
      </c>
      <c r="C10" s="45">
        <v>216800</v>
      </c>
      <c r="D10" s="45">
        <v>161800</v>
      </c>
      <c r="E10" s="654">
        <f t="shared" ref="E10:E19" si="1">1-D10/C10</f>
        <v>0.253690036900369</v>
      </c>
      <c r="F10" s="616"/>
      <c r="H10" s="724"/>
    </row>
    <row r="11" customFormat="1" ht="26.1" customHeight="1" spans="1:8">
      <c r="A11" s="725"/>
      <c r="B11" s="723" t="s">
        <v>757</v>
      </c>
      <c r="C11" s="45">
        <v>239800</v>
      </c>
      <c r="D11" s="45">
        <v>177850</v>
      </c>
      <c r="E11" s="654">
        <f t="shared" si="1"/>
        <v>0.258340283569641</v>
      </c>
      <c r="F11" s="616"/>
      <c r="G11" s="1"/>
      <c r="H11" s="724"/>
    </row>
    <row r="12" ht="57" customHeight="1" spans="1:8">
      <c r="A12" s="725"/>
      <c r="B12" s="726" t="s">
        <v>758</v>
      </c>
      <c r="C12" s="727"/>
      <c r="D12" s="727"/>
      <c r="E12" s="728"/>
      <c r="F12" s="616"/>
    </row>
    <row r="13" customFormat="1" ht="26.1" customHeight="1" spans="1:8">
      <c r="A13" s="38" t="s">
        <v>327</v>
      </c>
      <c r="B13" s="38" t="s">
        <v>342</v>
      </c>
      <c r="C13" s="39" t="s">
        <v>329</v>
      </c>
      <c r="D13" s="40" t="s">
        <v>748</v>
      </c>
      <c r="E13" s="41" t="s">
        <v>332</v>
      </c>
      <c r="F13" s="22" t="s">
        <v>411</v>
      </c>
    </row>
    <row r="14" customFormat="1" ht="26.1" customHeight="1" spans="1:8">
      <c r="A14" s="352" t="s">
        <v>759</v>
      </c>
      <c r="B14" s="47" t="s">
        <v>760</v>
      </c>
      <c r="C14" s="729">
        <v>119000</v>
      </c>
      <c r="D14" s="729">
        <v>82200</v>
      </c>
      <c r="E14" s="654">
        <f t="shared" si="1"/>
        <v>0.309243697478992</v>
      </c>
      <c r="F14" s="730" t="s">
        <v>761</v>
      </c>
      <c r="H14" s="724"/>
    </row>
    <row r="15" customFormat="1" ht="26.1" customHeight="1" spans="1:8">
      <c r="A15" s="352"/>
      <c r="B15" s="47" t="s">
        <v>762</v>
      </c>
      <c r="C15" s="729">
        <v>123900</v>
      </c>
      <c r="D15" s="729">
        <v>83900</v>
      </c>
      <c r="E15" s="654">
        <f t="shared" si="1"/>
        <v>0.322841000807103</v>
      </c>
      <c r="F15" s="731"/>
    </row>
    <row r="16" customFormat="1" ht="26.1" customHeight="1" spans="1:8">
      <c r="A16" s="352"/>
      <c r="B16" s="47" t="s">
        <v>763</v>
      </c>
      <c r="C16" s="729">
        <v>129900</v>
      </c>
      <c r="D16" s="729">
        <v>89900</v>
      </c>
      <c r="E16" s="654">
        <f t="shared" si="1"/>
        <v>0.307929176289453</v>
      </c>
      <c r="F16" s="731"/>
      <c r="H16" s="724"/>
    </row>
    <row r="17" customFormat="1" ht="26.1" customHeight="1" spans="1:8">
      <c r="A17" s="352"/>
      <c r="B17" s="47" t="s">
        <v>764</v>
      </c>
      <c r="C17" s="729">
        <v>131100</v>
      </c>
      <c r="D17" s="729">
        <v>91100</v>
      </c>
      <c r="E17" s="654">
        <f t="shared" si="1"/>
        <v>0.30511060259344</v>
      </c>
      <c r="F17" s="731"/>
    </row>
    <row r="18" customFormat="1" ht="26.1" customHeight="1" spans="1:8">
      <c r="A18" s="352"/>
      <c r="B18" s="47" t="s">
        <v>765</v>
      </c>
      <c r="C18" s="729">
        <v>133900</v>
      </c>
      <c r="D18" s="729">
        <v>93900</v>
      </c>
      <c r="E18" s="654">
        <f t="shared" si="1"/>
        <v>0.298730395817774</v>
      </c>
      <c r="F18" s="731"/>
      <c r="H18" s="724"/>
    </row>
    <row r="19" customFormat="1" ht="26.1" customHeight="1" spans="1:8">
      <c r="A19" s="352"/>
      <c r="B19" s="47" t="s">
        <v>766</v>
      </c>
      <c r="C19" s="729">
        <v>135100</v>
      </c>
      <c r="D19" s="729">
        <v>95100</v>
      </c>
      <c r="E19" s="654">
        <f t="shared" si="1"/>
        <v>0.296076980014804</v>
      </c>
      <c r="F19" s="731"/>
    </row>
    <row r="20" s="710" customFormat="1" ht="40.15" customHeight="1" spans="1:8">
      <c r="A20" s="352"/>
      <c r="B20" s="46" t="s">
        <v>767</v>
      </c>
      <c r="C20" s="732"/>
      <c r="D20" s="732"/>
      <c r="E20" s="47"/>
      <c r="F20" s="733"/>
    </row>
    <row r="21" customFormat="1" ht="26.1" customHeight="1" spans="1:8">
      <c r="A21" s="89" t="s">
        <v>327</v>
      </c>
      <c r="B21" s="89" t="s">
        <v>342</v>
      </c>
      <c r="C21" s="230" t="s">
        <v>329</v>
      </c>
      <c r="D21" s="231" t="s">
        <v>748</v>
      </c>
      <c r="E21" s="189" t="s">
        <v>332</v>
      </c>
      <c r="F21" s="171" t="s">
        <v>411</v>
      </c>
    </row>
    <row r="22" customFormat="1" ht="26.1" customHeight="1" spans="1:8">
      <c r="A22" s="734" t="s">
        <v>768</v>
      </c>
      <c r="B22" s="700" t="s">
        <v>769</v>
      </c>
      <c r="C22" s="735">
        <v>118600</v>
      </c>
      <c r="D22" s="735">
        <v>75600</v>
      </c>
      <c r="E22" s="698">
        <f>1-D22/C22</f>
        <v>0.36256323777403</v>
      </c>
      <c r="F22" s="730" t="s">
        <v>761</v>
      </c>
      <c r="H22" s="75"/>
    </row>
    <row r="23" customFormat="1" ht="26.1" customHeight="1" spans="1:8">
      <c r="A23" s="734"/>
      <c r="B23" s="700" t="s">
        <v>770</v>
      </c>
      <c r="C23" s="735">
        <v>122600</v>
      </c>
      <c r="D23" s="735">
        <v>79600</v>
      </c>
      <c r="E23" s="698">
        <f>1-D23/C23</f>
        <v>0.35073409461664</v>
      </c>
      <c r="F23" s="731"/>
    </row>
    <row r="24" customFormat="1" ht="26.1" customHeight="1" spans="1:8">
      <c r="A24" s="734"/>
      <c r="B24" s="700" t="s">
        <v>771</v>
      </c>
      <c r="C24" s="735">
        <v>140800</v>
      </c>
      <c r="D24" s="735">
        <v>67700</v>
      </c>
      <c r="E24" s="698">
        <f>1-D24/C24</f>
        <v>0.519176136363636</v>
      </c>
      <c r="F24" s="731"/>
    </row>
    <row r="25" s="58" customFormat="1" ht="40.15" customHeight="1" spans="1:8">
      <c r="A25" s="734"/>
      <c r="B25" s="736" t="s">
        <v>772</v>
      </c>
      <c r="C25" s="737"/>
      <c r="D25" s="737"/>
      <c r="E25" s="738"/>
      <c r="F25" s="733"/>
      <c r="G25"/>
    </row>
    <row r="26" s="1" customFormat="1" ht="33.95" customHeight="1" spans="1:8">
      <c r="A26" s="38" t="s">
        <v>327</v>
      </c>
      <c r="B26" s="38" t="s">
        <v>342</v>
      </c>
      <c r="C26" s="39" t="s">
        <v>329</v>
      </c>
      <c r="D26" s="40" t="s">
        <v>748</v>
      </c>
      <c r="E26" s="41" t="s">
        <v>332</v>
      </c>
      <c r="F26" s="22" t="s">
        <v>411</v>
      </c>
    </row>
    <row r="27" s="1" customFormat="1" ht="26.1" customHeight="1" spans="1:8">
      <c r="A27" s="725" t="s">
        <v>773</v>
      </c>
      <c r="B27" s="210" t="s">
        <v>774</v>
      </c>
      <c r="C27" s="739">
        <v>125900</v>
      </c>
      <c r="D27" s="45">
        <v>99900</v>
      </c>
      <c r="E27" s="654">
        <f>1-D27/C27</f>
        <v>0.206513105639396</v>
      </c>
      <c r="F27" s="616" t="s">
        <v>761</v>
      </c>
    </row>
    <row r="28" s="58" customFormat="1" ht="26.1" customHeight="1" spans="1:8">
      <c r="A28" s="740"/>
      <c r="B28" s="210" t="s">
        <v>775</v>
      </c>
      <c r="C28" s="739">
        <v>133900</v>
      </c>
      <c r="D28" s="45">
        <v>101900</v>
      </c>
      <c r="E28" s="654">
        <f>1-D28/C28</f>
        <v>0.23898431665422</v>
      </c>
      <c r="F28" s="616"/>
    </row>
    <row r="29" ht="26.1" customHeight="1" spans="1:8">
      <c r="A29" s="740"/>
      <c r="B29" s="210" t="s">
        <v>776</v>
      </c>
      <c r="C29" s="739">
        <v>134900</v>
      </c>
      <c r="D29" s="45">
        <v>104900</v>
      </c>
      <c r="E29" s="654">
        <f>1-D29/C29</f>
        <v>0.22238695329874</v>
      </c>
      <c r="F29" s="616"/>
    </row>
    <row r="30" s="1" customFormat="1" ht="43.9" customHeight="1" spans="1:8">
      <c r="A30" s="741"/>
      <c r="B30" s="742" t="s">
        <v>777</v>
      </c>
      <c r="C30" s="209"/>
      <c r="D30" s="209"/>
      <c r="E30" s="210"/>
      <c r="F30" s="686"/>
    </row>
    <row r="31" s="1" customFormat="1" ht="33.95" customHeight="1" spans="1:8">
      <c r="A31" s="89"/>
      <c r="B31" s="89"/>
      <c r="C31" s="39" t="s">
        <v>329</v>
      </c>
      <c r="D31" s="40" t="s">
        <v>748</v>
      </c>
      <c r="E31" s="41" t="s">
        <v>332</v>
      </c>
      <c r="F31" s="38"/>
    </row>
    <row r="32" s="1" customFormat="1" ht="33.95" customHeight="1" spans="1:8">
      <c r="A32" s="734" t="s">
        <v>778</v>
      </c>
      <c r="B32" s="743" t="s">
        <v>779</v>
      </c>
      <c r="C32" s="735">
        <v>189300</v>
      </c>
      <c r="D32" s="735">
        <v>125300</v>
      </c>
      <c r="E32" s="698">
        <f t="shared" ref="E32:E43" si="2">1-D32/C32</f>
        <v>0.338087691494982</v>
      </c>
      <c r="F32" s="657" t="s">
        <v>761</v>
      </c>
    </row>
    <row r="33" s="1" customFormat="1" ht="33.95" customHeight="1" spans="1:6">
      <c r="A33" s="734"/>
      <c r="B33" s="743" t="s">
        <v>780</v>
      </c>
      <c r="C33" s="735">
        <v>192800</v>
      </c>
      <c r="D33" s="735">
        <v>128800</v>
      </c>
      <c r="E33" s="698">
        <f t="shared" si="2"/>
        <v>0.33195020746888</v>
      </c>
      <c r="F33" s="657"/>
    </row>
    <row r="34" s="1" customFormat="1" ht="47.1" customHeight="1" spans="1:6">
      <c r="A34" s="734"/>
      <c r="B34" s="742" t="s">
        <v>781</v>
      </c>
      <c r="C34" s="209"/>
      <c r="D34" s="209"/>
      <c r="E34" s="210"/>
      <c r="F34" s="657"/>
    </row>
    <row r="35" s="1" customFormat="1" ht="33.95" customHeight="1" spans="1:6">
      <c r="A35" s="89" t="s">
        <v>327</v>
      </c>
      <c r="B35" s="89" t="s">
        <v>342</v>
      </c>
      <c r="C35" s="230" t="s">
        <v>329</v>
      </c>
      <c r="D35" s="231" t="s">
        <v>748</v>
      </c>
      <c r="E35" s="189" t="s">
        <v>332</v>
      </c>
      <c r="F35" s="89" t="s">
        <v>411</v>
      </c>
    </row>
    <row r="36" s="58" customFormat="1" ht="33.95" customHeight="1" spans="1:6">
      <c r="A36" s="734" t="s">
        <v>782</v>
      </c>
      <c r="B36" s="743" t="s">
        <v>783</v>
      </c>
      <c r="C36" s="735">
        <v>239800</v>
      </c>
      <c r="D36" s="735">
        <v>190800</v>
      </c>
      <c r="E36" s="698">
        <f t="shared" si="2"/>
        <v>0.204336947456214</v>
      </c>
      <c r="F36" s="637" t="s">
        <v>751</v>
      </c>
    </row>
    <row r="37" s="58" customFormat="1" ht="33.95" customHeight="1" spans="1:6">
      <c r="A37" s="734"/>
      <c r="B37" s="743" t="s">
        <v>784</v>
      </c>
      <c r="C37" s="735">
        <v>243800</v>
      </c>
      <c r="D37" s="735">
        <v>194800</v>
      </c>
      <c r="E37" s="698">
        <f t="shared" si="2"/>
        <v>0.20098441345365</v>
      </c>
      <c r="F37" s="637"/>
    </row>
    <row r="38" s="58" customFormat="1" ht="33.95" customHeight="1" spans="1:6">
      <c r="A38" s="734"/>
      <c r="B38" s="743" t="s">
        <v>785</v>
      </c>
      <c r="C38" s="735">
        <v>243800</v>
      </c>
      <c r="D38" s="735">
        <v>194800</v>
      </c>
      <c r="E38" s="698">
        <f t="shared" si="2"/>
        <v>0.20098441345365</v>
      </c>
      <c r="F38" s="637"/>
    </row>
    <row r="39" s="58" customFormat="1" ht="33.95" customHeight="1" spans="1:6">
      <c r="A39" s="734"/>
      <c r="B39" s="743" t="s">
        <v>786</v>
      </c>
      <c r="C39" s="735">
        <v>259800</v>
      </c>
      <c r="D39" s="735">
        <v>210800</v>
      </c>
      <c r="E39" s="698">
        <f t="shared" si="2"/>
        <v>0.18860662047729</v>
      </c>
      <c r="F39" s="637"/>
    </row>
    <row r="40" s="58" customFormat="1" ht="33.95" customHeight="1" spans="1:6">
      <c r="A40" s="734"/>
      <c r="B40" s="743" t="s">
        <v>787</v>
      </c>
      <c r="C40" s="735">
        <v>259800</v>
      </c>
      <c r="D40" s="735">
        <v>210800</v>
      </c>
      <c r="E40" s="698">
        <f t="shared" si="2"/>
        <v>0.18860662047729</v>
      </c>
      <c r="F40" s="637"/>
    </row>
    <row r="41" s="58" customFormat="1" ht="33.95" customHeight="1" spans="1:6">
      <c r="A41" s="734"/>
      <c r="B41" s="743" t="s">
        <v>788</v>
      </c>
      <c r="C41" s="735">
        <v>279800</v>
      </c>
      <c r="D41" s="735">
        <v>230800</v>
      </c>
      <c r="E41" s="698">
        <f t="shared" si="2"/>
        <v>0.175125089349535</v>
      </c>
      <c r="F41" s="637"/>
    </row>
    <row r="42" s="58" customFormat="1" ht="33.95" customHeight="1" spans="1:6">
      <c r="A42" s="734"/>
      <c r="B42" s="743" t="s">
        <v>789</v>
      </c>
      <c r="C42" s="735">
        <v>279800</v>
      </c>
      <c r="D42" s="735">
        <v>230800</v>
      </c>
      <c r="E42" s="698">
        <f t="shared" si="2"/>
        <v>0.175125089349535</v>
      </c>
      <c r="F42" s="637"/>
    </row>
    <row r="43" s="58" customFormat="1" ht="33.95" customHeight="1" spans="1:6">
      <c r="A43" s="734"/>
      <c r="B43" s="743" t="s">
        <v>790</v>
      </c>
      <c r="C43" s="735">
        <v>301800</v>
      </c>
      <c r="D43" s="735">
        <v>252800</v>
      </c>
      <c r="E43" s="698">
        <f t="shared" si="2"/>
        <v>0.162359178263751</v>
      </c>
      <c r="F43" s="637"/>
    </row>
    <row r="44" s="58" customFormat="1" ht="60" customHeight="1" spans="1:6">
      <c r="A44" s="734"/>
      <c r="B44" s="744" t="s">
        <v>791</v>
      </c>
      <c r="C44" s="745"/>
      <c r="D44" s="745"/>
      <c r="E44" s="746"/>
      <c r="F44" s="637"/>
    </row>
    <row r="45" s="4" customFormat="1" ht="27.75" customHeight="1" spans="1:6">
      <c r="A45" s="267" t="s">
        <v>407</v>
      </c>
      <c r="B45" s="267"/>
      <c r="C45" s="268"/>
      <c r="D45" s="268"/>
      <c r="E45" s="267"/>
      <c r="F45" s="267"/>
    </row>
    <row r="46" s="4" customFormat="1" customHeight="1" spans="1:6">
      <c r="A46" s="57" t="s">
        <v>527</v>
      </c>
      <c r="B46" s="57"/>
      <c r="C46" s="107"/>
      <c r="D46" s="107"/>
      <c r="E46" s="57"/>
      <c r="F46" s="747"/>
    </row>
  </sheetData>
  <mergeCells count="23">
    <mergeCell ref="A1:F1"/>
    <mergeCell ref="A2:F2"/>
    <mergeCell ref="A3:F3"/>
    <mergeCell ref="B12:E12"/>
    <mergeCell ref="B20:E20"/>
    <mergeCell ref="B25:E25"/>
    <mergeCell ref="B30:E30"/>
    <mergeCell ref="B34:E34"/>
    <mergeCell ref="B44:E44"/>
    <mergeCell ref="A45:F45"/>
    <mergeCell ref="A46:E46"/>
    <mergeCell ref="A5:A12"/>
    <mergeCell ref="A14:A20"/>
    <mergeCell ref="A22:A25"/>
    <mergeCell ref="A27:A30"/>
    <mergeCell ref="A32:A34"/>
    <mergeCell ref="A36:A44"/>
    <mergeCell ref="F5:F12"/>
    <mergeCell ref="F14:F20"/>
    <mergeCell ref="F22:F25"/>
    <mergeCell ref="F27:F30"/>
    <mergeCell ref="F32:F34"/>
    <mergeCell ref="F36:F44"/>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13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2" customWidth="1"/>
    <col min="8" max="8" width="19.875" customWidth="1"/>
  </cols>
  <sheetData>
    <row r="1" ht="39.95" customHeight="1" spans="1:9">
      <c r="A1" s="11" t="s">
        <v>792</v>
      </c>
      <c r="B1" s="282"/>
      <c r="C1" s="13"/>
      <c r="D1" s="13"/>
      <c r="E1" s="13"/>
      <c r="F1" s="284"/>
    </row>
    <row r="2" ht="30" customHeight="1" spans="1:9">
      <c r="A2" s="15" t="s">
        <v>617</v>
      </c>
      <c r="B2" s="536"/>
      <c r="C2" s="17"/>
      <c r="D2" s="17"/>
      <c r="E2" s="17"/>
      <c r="F2" s="537"/>
    </row>
    <row r="3" s="531" customFormat="1" ht="55" customHeight="1" spans="1:9">
      <c r="A3" s="603" t="s">
        <v>323</v>
      </c>
      <c r="B3" s="603"/>
      <c r="C3" s="603"/>
      <c r="D3" s="603"/>
      <c r="E3" s="603"/>
      <c r="F3" s="603"/>
    </row>
    <row r="4" s="531" customFormat="1" ht="30" customHeight="1" spans="1:9">
      <c r="A4" s="171" t="s">
        <v>327</v>
      </c>
      <c r="B4" s="22" t="s">
        <v>342</v>
      </c>
      <c r="C4" s="24" t="s">
        <v>329</v>
      </c>
      <c r="D4" s="23" t="s">
        <v>330</v>
      </c>
      <c r="E4" s="23" t="s">
        <v>332</v>
      </c>
      <c r="F4" s="171" t="s">
        <v>411</v>
      </c>
    </row>
    <row r="5" s="531" customFormat="1" ht="30" customHeight="1" spans="1:9">
      <c r="A5" s="604" t="s">
        <v>793</v>
      </c>
      <c r="B5" s="605" t="s">
        <v>794</v>
      </c>
      <c r="C5" s="606">
        <v>449800</v>
      </c>
      <c r="D5" s="606">
        <v>383413</v>
      </c>
      <c r="E5" s="607">
        <f t="shared" ref="E5:E8" si="0">1-D5/C5</f>
        <v>0.147592263228101</v>
      </c>
      <c r="F5" s="608" t="s">
        <v>795</v>
      </c>
    </row>
    <row r="6" s="531" customFormat="1" ht="30" customHeight="1" spans="1:9">
      <c r="A6" s="609"/>
      <c r="B6" s="605" t="s">
        <v>796</v>
      </c>
      <c r="C6" s="606">
        <v>489800</v>
      </c>
      <c r="D6" s="606">
        <v>422663</v>
      </c>
      <c r="E6" s="607">
        <f t="shared" si="0"/>
        <v>0.13707023274806</v>
      </c>
      <c r="F6" s="610"/>
    </row>
    <row r="7" s="531" customFormat="1" ht="30" customHeight="1" spans="1:9">
      <c r="A7" s="609"/>
      <c r="B7" s="605" t="s">
        <v>797</v>
      </c>
      <c r="C7" s="606">
        <v>549800</v>
      </c>
      <c r="D7" s="606">
        <v>490417</v>
      </c>
      <c r="E7" s="607">
        <f t="shared" si="0"/>
        <v>0.108008366678792</v>
      </c>
      <c r="F7" s="610"/>
    </row>
    <row r="8" s="531" customFormat="1" ht="30" customHeight="1" spans="1:9">
      <c r="A8" s="609"/>
      <c r="B8" s="605" t="s">
        <v>798</v>
      </c>
      <c r="C8" s="606">
        <v>559800</v>
      </c>
      <c r="D8" s="606">
        <v>499418</v>
      </c>
      <c r="E8" s="607">
        <f t="shared" si="0"/>
        <v>0.107863522686674</v>
      </c>
      <c r="F8" s="610"/>
    </row>
    <row r="9" s="531" customFormat="1" ht="59" customHeight="1" spans="1:9">
      <c r="A9" s="609"/>
      <c r="B9" s="611" t="s">
        <v>799</v>
      </c>
      <c r="C9" s="612"/>
      <c r="D9" s="612"/>
      <c r="E9" s="612"/>
      <c r="F9" s="610"/>
    </row>
    <row r="10" ht="33.95" customHeight="1" spans="1:9">
      <c r="A10" s="22" t="s">
        <v>327</v>
      </c>
      <c r="B10" s="38" t="s">
        <v>342</v>
      </c>
      <c r="C10" s="40" t="s">
        <v>329</v>
      </c>
      <c r="D10" s="39" t="s">
        <v>330</v>
      </c>
      <c r="E10" s="39" t="s">
        <v>332</v>
      </c>
      <c r="F10" s="22" t="s">
        <v>411</v>
      </c>
    </row>
    <row r="11" s="599" customFormat="1" ht="26.1" customHeight="1" spans="1:9">
      <c r="A11" s="613" t="s">
        <v>800</v>
      </c>
      <c r="B11" s="614" t="s">
        <v>801</v>
      </c>
      <c r="C11" s="547">
        <v>299800</v>
      </c>
      <c r="D11" s="547">
        <v>245881</v>
      </c>
      <c r="E11" s="615">
        <f t="shared" ref="E11:E18" si="1">1-D11/C11</f>
        <v>0.179849899933289</v>
      </c>
      <c r="F11" s="616" t="s">
        <v>751</v>
      </c>
    </row>
    <row r="12" s="599" customFormat="1" ht="26.1" customHeight="1" spans="1:9">
      <c r="A12" s="613"/>
      <c r="B12" s="614" t="s">
        <v>802</v>
      </c>
      <c r="C12" s="547">
        <v>319800</v>
      </c>
      <c r="D12" s="547">
        <v>264480</v>
      </c>
      <c r="E12" s="615">
        <f t="shared" si="1"/>
        <v>0.172983114446529</v>
      </c>
      <c r="F12" s="616"/>
    </row>
    <row r="13" s="599" customFormat="1" ht="26.1" customHeight="1" spans="1:9">
      <c r="A13" s="613"/>
      <c r="B13" s="614" t="s">
        <v>803</v>
      </c>
      <c r="C13" s="547">
        <v>353800</v>
      </c>
      <c r="D13" s="547">
        <v>296100</v>
      </c>
      <c r="E13" s="615">
        <f t="shared" si="1"/>
        <v>0.163086489542114</v>
      </c>
      <c r="F13" s="616"/>
    </row>
    <row r="14" s="599" customFormat="1" ht="26.1" customHeight="1" spans="1:9">
      <c r="A14" s="613"/>
      <c r="B14" s="614" t="s">
        <v>804</v>
      </c>
      <c r="C14" s="547">
        <v>363800</v>
      </c>
      <c r="D14" s="547">
        <v>305401</v>
      </c>
      <c r="E14" s="615">
        <f t="shared" si="1"/>
        <v>0.160525013743815</v>
      </c>
      <c r="F14" s="616"/>
      <c r="H14" s="617"/>
    </row>
    <row r="15" s="599" customFormat="1" ht="26.1" customHeight="1" spans="1:9">
      <c r="A15" s="613"/>
      <c r="B15" s="614" t="s">
        <v>805</v>
      </c>
      <c r="C15" s="547">
        <v>369800</v>
      </c>
      <c r="D15" s="547">
        <v>310980</v>
      </c>
      <c r="E15" s="615">
        <f t="shared" si="1"/>
        <v>0.159058950784208</v>
      </c>
      <c r="F15" s="616"/>
      <c r="G15" s="618"/>
      <c r="H15" s="619"/>
      <c r="I15" s="620"/>
    </row>
    <row r="16" s="599" customFormat="1" ht="26.1" customHeight="1" spans="1:9">
      <c r="A16" s="613"/>
      <c r="B16" s="614" t="s">
        <v>806</v>
      </c>
      <c r="C16" s="547">
        <v>369800</v>
      </c>
      <c r="D16" s="547">
        <v>310980</v>
      </c>
      <c r="E16" s="615">
        <f t="shared" si="1"/>
        <v>0.159058950784208</v>
      </c>
      <c r="F16" s="616"/>
      <c r="G16" s="621"/>
      <c r="H16" s="622"/>
      <c r="I16" s="620"/>
    </row>
    <row r="17" s="599" customFormat="1" ht="26.1" customHeight="1" spans="1:8">
      <c r="A17" s="613"/>
      <c r="B17" s="614" t="s">
        <v>807</v>
      </c>
      <c r="C17" s="547">
        <v>389800</v>
      </c>
      <c r="D17" s="547">
        <v>329580</v>
      </c>
      <c r="E17" s="615">
        <f t="shared" si="1"/>
        <v>0.154489481785531</v>
      </c>
      <c r="F17" s="616"/>
      <c r="G17" s="623"/>
      <c r="H17" s="624"/>
    </row>
    <row r="18" s="599" customFormat="1" ht="26.1" customHeight="1" spans="1:8">
      <c r="A18" s="613"/>
      <c r="B18" s="614" t="s">
        <v>808</v>
      </c>
      <c r="C18" s="547">
        <v>399800</v>
      </c>
      <c r="D18" s="547">
        <v>338880</v>
      </c>
      <c r="E18" s="615">
        <f t="shared" si="1"/>
        <v>0.152376188094047</v>
      </c>
      <c r="F18" s="616"/>
      <c r="H18" s="624"/>
    </row>
    <row r="19" s="599" customFormat="1" ht="26.1" customHeight="1" spans="1:8">
      <c r="A19" s="613"/>
      <c r="B19" s="625" t="s">
        <v>809</v>
      </c>
      <c r="C19" s="626"/>
      <c r="D19" s="626"/>
      <c r="E19" s="626"/>
      <c r="F19" s="616"/>
    </row>
    <row r="20" ht="33.95" customHeight="1" spans="1:8">
      <c r="A20" s="38" t="s">
        <v>327</v>
      </c>
      <c r="B20" s="38" t="s">
        <v>342</v>
      </c>
      <c r="C20" s="40" t="s">
        <v>329</v>
      </c>
      <c r="D20" s="39" t="s">
        <v>330</v>
      </c>
      <c r="E20" s="39" t="s">
        <v>332</v>
      </c>
      <c r="F20" s="38" t="s">
        <v>411</v>
      </c>
    </row>
    <row r="21" s="599" customFormat="1" ht="26.1" customHeight="1" spans="1:8">
      <c r="A21" s="613" t="s">
        <v>810</v>
      </c>
      <c r="B21" s="47" t="s">
        <v>811</v>
      </c>
      <c r="C21" s="627">
        <v>284800</v>
      </c>
      <c r="D21" s="547">
        <v>231930</v>
      </c>
      <c r="E21" s="628">
        <f t="shared" ref="E21:E26" si="2">1-D21/C21</f>
        <v>0.18563904494382</v>
      </c>
      <c r="F21" s="616" t="s">
        <v>751</v>
      </c>
      <c r="H21" s="629"/>
    </row>
    <row r="22" s="599" customFormat="1" ht="26.1" customHeight="1" spans="1:8">
      <c r="A22" s="613"/>
      <c r="B22" s="47" t="s">
        <v>812</v>
      </c>
      <c r="C22" s="627">
        <v>299800</v>
      </c>
      <c r="D22" s="547">
        <v>245881</v>
      </c>
      <c r="E22" s="628">
        <f t="shared" si="2"/>
        <v>0.179849899933289</v>
      </c>
      <c r="F22" s="616"/>
      <c r="H22" s="629"/>
    </row>
    <row r="23" s="599" customFormat="1" ht="26.1" customHeight="1" spans="1:8">
      <c r="A23" s="613"/>
      <c r="B23" s="47" t="s">
        <v>813</v>
      </c>
      <c r="C23" s="627">
        <v>284800</v>
      </c>
      <c r="D23" s="547">
        <v>231947</v>
      </c>
      <c r="E23" s="628">
        <f t="shared" si="2"/>
        <v>0.185579353932584</v>
      </c>
      <c r="F23" s="616"/>
      <c r="H23" s="629"/>
    </row>
    <row r="24" s="599" customFormat="1" ht="26.1" customHeight="1" spans="1:8">
      <c r="A24" s="613"/>
      <c r="B24" s="47" t="s">
        <v>814</v>
      </c>
      <c r="C24" s="627">
        <v>296800</v>
      </c>
      <c r="D24" s="547">
        <v>243108</v>
      </c>
      <c r="E24" s="628">
        <f t="shared" si="2"/>
        <v>0.180902964959569</v>
      </c>
      <c r="F24" s="616"/>
      <c r="H24" s="629"/>
    </row>
    <row r="25" s="599" customFormat="1" ht="26.1" customHeight="1" spans="1:8">
      <c r="A25" s="613"/>
      <c r="B25" s="47" t="s">
        <v>815</v>
      </c>
      <c r="C25" s="627">
        <v>309800</v>
      </c>
      <c r="D25" s="547">
        <v>255197</v>
      </c>
      <c r="E25" s="628">
        <f t="shared" si="2"/>
        <v>0.17625242091672</v>
      </c>
      <c r="F25" s="616"/>
      <c r="H25" s="629"/>
    </row>
    <row r="26" s="599" customFormat="1" ht="26.1" customHeight="1" spans="1:8">
      <c r="A26" s="613"/>
      <c r="B26" s="47" t="s">
        <v>816</v>
      </c>
      <c r="C26" s="627">
        <v>332800</v>
      </c>
      <c r="D26" s="547">
        <v>276587</v>
      </c>
      <c r="E26" s="628">
        <f t="shared" si="2"/>
        <v>0.168909254807692</v>
      </c>
      <c r="F26" s="616"/>
      <c r="H26" s="629"/>
    </row>
    <row r="27" s="600" customFormat="1" ht="35.25" customHeight="1" spans="1:8">
      <c r="A27" s="630"/>
      <c r="B27" s="631" t="s">
        <v>817</v>
      </c>
      <c r="C27" s="632"/>
      <c r="D27" s="632"/>
      <c r="E27" s="633"/>
      <c r="F27" s="634"/>
      <c r="H27" s="623"/>
    </row>
    <row r="28" ht="33.95" customHeight="1" spans="1:8">
      <c r="A28" s="38" t="s">
        <v>327</v>
      </c>
      <c r="B28" s="38" t="s">
        <v>342</v>
      </c>
      <c r="C28" s="40" t="s">
        <v>329</v>
      </c>
      <c r="D28" s="39" t="s">
        <v>330</v>
      </c>
      <c r="E28" s="39" t="s">
        <v>332</v>
      </c>
      <c r="F28" s="89" t="s">
        <v>411</v>
      </c>
    </row>
    <row r="29" s="599" customFormat="1" ht="26.1" customHeight="1" spans="1:8">
      <c r="A29" s="580" t="s">
        <v>818</v>
      </c>
      <c r="B29" s="635" t="s">
        <v>819</v>
      </c>
      <c r="C29" s="547">
        <v>178800</v>
      </c>
      <c r="D29" s="636">
        <v>132819</v>
      </c>
      <c r="E29" s="628">
        <f t="shared" ref="E29:E37" si="3">1-D29/C29</f>
        <v>0.257164429530201</v>
      </c>
      <c r="F29" s="637" t="s">
        <v>751</v>
      </c>
      <c r="G29" s="620"/>
      <c r="H29" s="638"/>
    </row>
    <row r="30" s="599" customFormat="1" ht="26.1" customHeight="1" spans="1:8">
      <c r="A30" s="580"/>
      <c r="B30" s="635" t="s">
        <v>820</v>
      </c>
      <c r="C30" s="547">
        <v>198800</v>
      </c>
      <c r="D30" s="636">
        <v>151419</v>
      </c>
      <c r="E30" s="628">
        <f t="shared" si="3"/>
        <v>0.238335010060362</v>
      </c>
      <c r="F30" s="637"/>
      <c r="G30" s="620"/>
      <c r="H30" s="638"/>
    </row>
    <row r="31" s="599" customFormat="1" ht="26.1" customHeight="1" spans="1:8">
      <c r="A31" s="639"/>
      <c r="B31" s="635" t="s">
        <v>821</v>
      </c>
      <c r="C31" s="547">
        <v>208800</v>
      </c>
      <c r="D31" s="636">
        <v>160719</v>
      </c>
      <c r="E31" s="628">
        <f t="shared" si="3"/>
        <v>0.230272988505747</v>
      </c>
      <c r="F31" s="637"/>
      <c r="G31" s="620"/>
      <c r="H31" s="638"/>
    </row>
    <row r="32" s="601" customFormat="1" ht="26.1" customHeight="1" spans="1:8">
      <c r="A32" s="639"/>
      <c r="B32" s="635" t="s">
        <v>822</v>
      </c>
      <c r="C32" s="547">
        <v>206800</v>
      </c>
      <c r="D32" s="636">
        <v>158841</v>
      </c>
      <c r="E32" s="628">
        <f t="shared" si="3"/>
        <v>0.231910058027079</v>
      </c>
      <c r="F32" s="637"/>
      <c r="G32" s="640"/>
      <c r="H32" s="638"/>
    </row>
    <row r="33" s="601" customFormat="1" ht="26.1" customHeight="1" spans="1:9">
      <c r="A33" s="639"/>
      <c r="B33" s="635" t="s">
        <v>823</v>
      </c>
      <c r="C33" s="547">
        <v>216800</v>
      </c>
      <c r="D33" s="636">
        <v>168141</v>
      </c>
      <c r="E33" s="628">
        <f t="shared" si="3"/>
        <v>0.224441881918819</v>
      </c>
      <c r="F33" s="637"/>
      <c r="G33" s="640"/>
      <c r="H33" s="638"/>
    </row>
    <row r="34" s="599" customFormat="1" ht="26.1" customHeight="1" spans="1:9">
      <c r="A34" s="639"/>
      <c r="B34" s="635" t="s">
        <v>824</v>
      </c>
      <c r="C34" s="547">
        <v>226800</v>
      </c>
      <c r="D34" s="636">
        <v>177440</v>
      </c>
      <c r="E34" s="628">
        <f t="shared" si="3"/>
        <v>0.217636684303351</v>
      </c>
      <c r="F34" s="637"/>
      <c r="G34" s="641"/>
      <c r="H34" s="638"/>
    </row>
    <row r="35" s="599" customFormat="1" ht="26.1" customHeight="1" spans="1:9">
      <c r="A35" s="639"/>
      <c r="B35" s="635" t="s">
        <v>825</v>
      </c>
      <c r="C35" s="547">
        <v>236800</v>
      </c>
      <c r="D35" s="636">
        <v>186740</v>
      </c>
      <c r="E35" s="628">
        <f t="shared" si="3"/>
        <v>0.211402027027027</v>
      </c>
      <c r="F35" s="637"/>
      <c r="G35" s="642"/>
      <c r="H35" s="638"/>
      <c r="I35" s="620"/>
    </row>
    <row r="36" s="599" customFormat="1" ht="26.1" customHeight="1" spans="1:9">
      <c r="A36" s="639"/>
      <c r="B36" s="635" t="s">
        <v>826</v>
      </c>
      <c r="C36" s="547">
        <v>236800</v>
      </c>
      <c r="D36" s="636">
        <v>186762</v>
      </c>
      <c r="E36" s="628">
        <f t="shared" si="3"/>
        <v>0.211309121621622</v>
      </c>
      <c r="F36" s="637"/>
      <c r="G36" s="642"/>
      <c r="H36" s="638"/>
      <c r="I36" s="620"/>
    </row>
    <row r="37" s="599" customFormat="1" ht="26.1" customHeight="1" spans="1:9">
      <c r="A37" s="639"/>
      <c r="B37" s="635" t="s">
        <v>827</v>
      </c>
      <c r="C37" s="547">
        <v>256800</v>
      </c>
      <c r="D37" s="636">
        <v>205362</v>
      </c>
      <c r="E37" s="628">
        <f t="shared" si="3"/>
        <v>0.200303738317757</v>
      </c>
      <c r="F37" s="637"/>
      <c r="G37" s="643"/>
      <c r="H37" s="638"/>
    </row>
    <row r="38" s="599" customFormat="1" ht="54.95" customHeight="1" spans="1:9">
      <c r="A38" s="639"/>
      <c r="B38" s="644" t="s">
        <v>828</v>
      </c>
      <c r="C38" s="645"/>
      <c r="D38" s="645"/>
      <c r="E38" s="645"/>
      <c r="F38" s="637"/>
      <c r="G38" s="646"/>
    </row>
    <row r="39" s="4" customFormat="1" ht="33.95" customHeight="1" spans="1:9">
      <c r="A39" s="38" t="s">
        <v>327</v>
      </c>
      <c r="B39" s="38" t="s">
        <v>342</v>
      </c>
      <c r="C39" s="40" t="s">
        <v>329</v>
      </c>
      <c r="D39" s="39" t="s">
        <v>330</v>
      </c>
      <c r="E39" s="39" t="s">
        <v>332</v>
      </c>
      <c r="F39" s="89" t="s">
        <v>411</v>
      </c>
    </row>
    <row r="40" s="4" customFormat="1" ht="25.5" customHeight="1" spans="1:9">
      <c r="A40" s="647" t="s">
        <v>829</v>
      </c>
      <c r="B40" s="605" t="s">
        <v>830</v>
      </c>
      <c r="C40" s="547">
        <v>179800</v>
      </c>
      <c r="D40" s="648">
        <v>147729</v>
      </c>
      <c r="E40" s="649">
        <f t="shared" ref="E40:E46" si="4">1-D40/C40</f>
        <v>0.178370411568409</v>
      </c>
      <c r="F40" s="650" t="s">
        <v>761</v>
      </c>
      <c r="H40" s="651"/>
    </row>
    <row r="41" s="4" customFormat="1" ht="25.5" customHeight="1" spans="1:9">
      <c r="A41" s="647"/>
      <c r="B41" s="605" t="s">
        <v>831</v>
      </c>
      <c r="C41" s="547">
        <v>189800</v>
      </c>
      <c r="D41" s="648">
        <v>157030</v>
      </c>
      <c r="E41" s="649">
        <f t="shared" si="4"/>
        <v>0.172655426765016</v>
      </c>
      <c r="F41" s="650"/>
      <c r="H41" s="651"/>
    </row>
    <row r="42" s="4" customFormat="1" ht="25.5" customHeight="1" spans="1:9">
      <c r="A42" s="647"/>
      <c r="B42" s="605" t="s">
        <v>832</v>
      </c>
      <c r="C42" s="547">
        <v>169800</v>
      </c>
      <c r="D42" s="648">
        <v>138429</v>
      </c>
      <c r="E42" s="649">
        <f t="shared" si="4"/>
        <v>0.184752650176678</v>
      </c>
      <c r="F42" s="650"/>
      <c r="H42" s="651"/>
    </row>
    <row r="43" s="4" customFormat="1" ht="25.5" customHeight="1" spans="1:9">
      <c r="A43" s="647"/>
      <c r="B43" s="605" t="s">
        <v>833</v>
      </c>
      <c r="C43" s="547">
        <v>187800</v>
      </c>
      <c r="D43" s="648">
        <v>155170</v>
      </c>
      <c r="E43" s="649">
        <f t="shared" si="4"/>
        <v>0.173748668796592</v>
      </c>
      <c r="F43" s="650"/>
      <c r="H43" s="651"/>
    </row>
    <row r="44" s="4" customFormat="1" ht="25.5" customHeight="1" spans="1:9">
      <c r="A44" s="647"/>
      <c r="B44" s="605" t="s">
        <v>834</v>
      </c>
      <c r="C44" s="547">
        <v>212800</v>
      </c>
      <c r="D44" s="648">
        <v>178439</v>
      </c>
      <c r="E44" s="649">
        <f t="shared" si="4"/>
        <v>0.161470864661654</v>
      </c>
      <c r="F44" s="650"/>
      <c r="H44" s="651"/>
    </row>
    <row r="45" s="4" customFormat="1" ht="25.5" customHeight="1" spans="1:9">
      <c r="A45" s="647"/>
      <c r="B45" s="605" t="s">
        <v>835</v>
      </c>
      <c r="C45" s="547">
        <v>228800</v>
      </c>
      <c r="D45" s="648">
        <v>193319</v>
      </c>
      <c r="E45" s="649">
        <f t="shared" si="4"/>
        <v>0.155074300699301</v>
      </c>
      <c r="F45" s="650"/>
      <c r="H45" s="651"/>
    </row>
    <row r="46" s="4" customFormat="1" ht="45" customHeight="1" spans="1:9">
      <c r="A46" s="652"/>
      <c r="B46" s="631" t="s">
        <v>836</v>
      </c>
      <c r="C46" s="632"/>
      <c r="D46" s="632"/>
      <c r="E46" s="633"/>
      <c r="F46" s="650"/>
    </row>
    <row r="47" s="4" customFormat="1" ht="33.95" customHeight="1" spans="1:9">
      <c r="A47" s="38" t="s">
        <v>327</v>
      </c>
      <c r="B47" s="38" t="s">
        <v>342</v>
      </c>
      <c r="C47" s="40" t="s">
        <v>329</v>
      </c>
      <c r="D47" s="39" t="s">
        <v>330</v>
      </c>
      <c r="E47" s="39" t="s">
        <v>332</v>
      </c>
      <c r="F47" s="22" t="s">
        <v>411</v>
      </c>
    </row>
    <row r="48" s="4" customFormat="1" ht="25.5" customHeight="1" spans="1:9">
      <c r="A48" s="653" t="s">
        <v>837</v>
      </c>
      <c r="B48" s="36" t="s">
        <v>838</v>
      </c>
      <c r="C48" s="627">
        <v>191800</v>
      </c>
      <c r="D48" s="627">
        <v>178374</v>
      </c>
      <c r="E48" s="654">
        <f t="shared" ref="E48:E53" si="5">1-D48/C48</f>
        <v>0.07</v>
      </c>
      <c r="F48" s="655" t="s">
        <v>761</v>
      </c>
    </row>
    <row r="49" s="4" customFormat="1" ht="25.5" customHeight="1" spans="1:6">
      <c r="A49" s="656"/>
      <c r="B49" s="36" t="s">
        <v>839</v>
      </c>
      <c r="C49" s="627">
        <v>221800</v>
      </c>
      <c r="D49" s="627">
        <v>206274</v>
      </c>
      <c r="E49" s="654">
        <f t="shared" si="5"/>
        <v>0.07</v>
      </c>
      <c r="F49" s="657"/>
    </row>
    <row r="50" s="4" customFormat="1" ht="25.5" customHeight="1" spans="1:6">
      <c r="A50" s="656"/>
      <c r="B50" s="36" t="s">
        <v>840</v>
      </c>
      <c r="C50" s="627">
        <v>201800</v>
      </c>
      <c r="D50" s="627">
        <v>187674</v>
      </c>
      <c r="E50" s="654">
        <f t="shared" si="5"/>
        <v>0.07</v>
      </c>
      <c r="F50" s="657"/>
    </row>
    <row r="51" s="4" customFormat="1" ht="25.5" customHeight="1" spans="1:6">
      <c r="A51" s="658"/>
      <c r="B51" s="36" t="s">
        <v>841</v>
      </c>
      <c r="C51" s="627">
        <v>245800</v>
      </c>
      <c r="D51" s="627">
        <v>228594</v>
      </c>
      <c r="E51" s="654">
        <f t="shared" si="5"/>
        <v>0.07</v>
      </c>
      <c r="F51" s="657"/>
    </row>
    <row r="52" s="4" customFormat="1" ht="25.5" customHeight="1" spans="1:6">
      <c r="A52" s="658"/>
      <c r="B52" s="36" t="s">
        <v>842</v>
      </c>
      <c r="C52" s="627">
        <v>265800</v>
      </c>
      <c r="D52" s="627">
        <v>247194</v>
      </c>
      <c r="E52" s="654">
        <f t="shared" si="5"/>
        <v>0.07</v>
      </c>
      <c r="F52" s="657"/>
    </row>
    <row r="53" s="4" customFormat="1" ht="25.5" customHeight="1" spans="1:6">
      <c r="A53" s="658"/>
      <c r="B53" s="36" t="s">
        <v>843</v>
      </c>
      <c r="C53" s="627">
        <v>275800</v>
      </c>
      <c r="D53" s="627">
        <v>256494</v>
      </c>
      <c r="E53" s="654">
        <f t="shared" si="5"/>
        <v>0.07</v>
      </c>
      <c r="F53" s="657"/>
    </row>
    <row r="54" s="4" customFormat="1" ht="46" customHeight="1" spans="1:6">
      <c r="A54" s="659"/>
      <c r="B54" s="660" t="s">
        <v>844</v>
      </c>
      <c r="C54" s="661"/>
      <c r="D54" s="661"/>
      <c r="E54" s="662"/>
      <c r="F54" s="657"/>
    </row>
    <row r="55" s="4" customFormat="1" ht="33.95" customHeight="1" spans="1:6">
      <c r="A55" s="38" t="s">
        <v>327</v>
      </c>
      <c r="B55" s="38" t="s">
        <v>342</v>
      </c>
      <c r="C55" s="40" t="s">
        <v>329</v>
      </c>
      <c r="D55" s="39" t="s">
        <v>330</v>
      </c>
      <c r="E55" s="39" t="s">
        <v>332</v>
      </c>
      <c r="F55" s="38" t="s">
        <v>411</v>
      </c>
    </row>
    <row r="56" s="4" customFormat="1" ht="25.5" customHeight="1" spans="1:6">
      <c r="A56" s="653" t="s">
        <v>845</v>
      </c>
      <c r="B56" s="47" t="s">
        <v>846</v>
      </c>
      <c r="C56" s="547">
        <v>126800</v>
      </c>
      <c r="D56" s="648">
        <v>87479</v>
      </c>
      <c r="E56" s="654">
        <f t="shared" ref="E56:E61" si="6">1-D56/C56</f>
        <v>0.310102523659306</v>
      </c>
      <c r="F56" s="655" t="s">
        <v>761</v>
      </c>
    </row>
    <row r="57" s="4" customFormat="1" ht="25.5" customHeight="1" spans="1:6">
      <c r="A57" s="656"/>
      <c r="B57" s="663" t="s">
        <v>847</v>
      </c>
      <c r="C57" s="547">
        <v>136800</v>
      </c>
      <c r="D57" s="648">
        <v>96779</v>
      </c>
      <c r="E57" s="649">
        <f t="shared" si="6"/>
        <v>0.292551169590643</v>
      </c>
      <c r="F57" s="657"/>
    </row>
    <row r="58" s="4" customFormat="1" ht="25.5" customHeight="1" spans="1:6">
      <c r="A58" s="656"/>
      <c r="B58" s="663" t="s">
        <v>848</v>
      </c>
      <c r="C58" s="547">
        <v>149800</v>
      </c>
      <c r="D58" s="648">
        <v>108869</v>
      </c>
      <c r="E58" s="649">
        <f t="shared" si="6"/>
        <v>0.273237650200267</v>
      </c>
      <c r="F58" s="657"/>
    </row>
    <row r="59" s="4" customFormat="1" ht="25.5" customHeight="1" spans="1:6">
      <c r="A59" s="659"/>
      <c r="B59" s="663" t="s">
        <v>849</v>
      </c>
      <c r="C59" s="627">
        <v>139800</v>
      </c>
      <c r="D59" s="648">
        <v>99569</v>
      </c>
      <c r="E59" s="649">
        <f t="shared" si="6"/>
        <v>0.28777539341917</v>
      </c>
      <c r="F59" s="657"/>
    </row>
    <row r="60" s="4" customFormat="1" ht="25.5" customHeight="1" spans="1:6">
      <c r="A60" s="659"/>
      <c r="B60" s="663" t="s">
        <v>850</v>
      </c>
      <c r="C60" s="627">
        <v>149800</v>
      </c>
      <c r="D60" s="648">
        <v>108869</v>
      </c>
      <c r="E60" s="649">
        <f t="shared" si="6"/>
        <v>0.273237650200267</v>
      </c>
      <c r="F60" s="657"/>
    </row>
    <row r="61" s="4" customFormat="1" ht="25.5" customHeight="1" spans="1:6">
      <c r="A61" s="659"/>
      <c r="B61" s="663" t="s">
        <v>851</v>
      </c>
      <c r="C61" s="627">
        <v>159800</v>
      </c>
      <c r="D61" s="648">
        <v>118168</v>
      </c>
      <c r="E61" s="649">
        <f t="shared" si="6"/>
        <v>0.260525657071339</v>
      </c>
      <c r="F61" s="657"/>
    </row>
    <row r="62" s="4" customFormat="1" ht="49" customHeight="1" spans="1:6">
      <c r="A62" s="659"/>
      <c r="B62" s="664" t="s">
        <v>852</v>
      </c>
      <c r="C62" s="665"/>
      <c r="D62" s="665"/>
      <c r="E62" s="666"/>
      <c r="F62" s="657"/>
    </row>
    <row r="63" s="4" customFormat="1" ht="33.95" customHeight="1" spans="1:6">
      <c r="A63" s="38" t="s">
        <v>327</v>
      </c>
      <c r="B63" s="38" t="s">
        <v>342</v>
      </c>
      <c r="C63" s="40" t="s">
        <v>329</v>
      </c>
      <c r="D63" s="39" t="s">
        <v>330</v>
      </c>
      <c r="E63" s="39" t="s">
        <v>332</v>
      </c>
      <c r="F63" s="38" t="s">
        <v>411</v>
      </c>
    </row>
    <row r="64" s="4" customFormat="1" ht="25.5" customHeight="1" spans="1:6">
      <c r="A64" s="580" t="s">
        <v>853</v>
      </c>
      <c r="B64" s="663" t="s">
        <v>854</v>
      </c>
      <c r="C64" s="667">
        <v>149800</v>
      </c>
      <c r="D64" s="627">
        <v>139314</v>
      </c>
      <c r="E64" s="654">
        <f t="shared" ref="E64:E72" si="7">1-D64/C64</f>
        <v>0.07</v>
      </c>
      <c r="F64" s="655" t="s">
        <v>761</v>
      </c>
    </row>
    <row r="65" s="4" customFormat="1" ht="25.5" customHeight="1" spans="1:6">
      <c r="A65" s="668"/>
      <c r="B65" s="663" t="s">
        <v>855</v>
      </c>
      <c r="C65" s="667">
        <v>159800</v>
      </c>
      <c r="D65" s="627">
        <v>148614</v>
      </c>
      <c r="E65" s="654">
        <f t="shared" si="7"/>
        <v>0.07</v>
      </c>
      <c r="F65" s="657"/>
    </row>
    <row r="66" s="4" customFormat="1" ht="25.5" customHeight="1" spans="1:6">
      <c r="A66" s="668"/>
      <c r="B66" s="663" t="s">
        <v>856</v>
      </c>
      <c r="C66" s="667">
        <v>161800</v>
      </c>
      <c r="D66" s="627">
        <v>150474</v>
      </c>
      <c r="E66" s="654">
        <f t="shared" si="7"/>
        <v>0.07</v>
      </c>
      <c r="F66" s="657"/>
    </row>
    <row r="67" s="4" customFormat="1" ht="25.5" customHeight="1" spans="1:6">
      <c r="A67" s="668"/>
      <c r="B67" s="663" t="s">
        <v>857</v>
      </c>
      <c r="C67" s="667">
        <v>160800</v>
      </c>
      <c r="D67" s="627">
        <v>149544</v>
      </c>
      <c r="E67" s="654">
        <f t="shared" si="7"/>
        <v>0.07</v>
      </c>
      <c r="F67" s="657"/>
    </row>
    <row r="68" s="4" customFormat="1" ht="25.5" customHeight="1" spans="1:6">
      <c r="A68" s="669"/>
      <c r="B68" s="663" t="s">
        <v>858</v>
      </c>
      <c r="C68" s="667">
        <v>167800</v>
      </c>
      <c r="D68" s="627">
        <v>156054</v>
      </c>
      <c r="E68" s="654">
        <f t="shared" si="7"/>
        <v>0.07</v>
      </c>
      <c r="F68" s="657"/>
    </row>
    <row r="69" s="4" customFormat="1" ht="25.5" customHeight="1" spans="1:6">
      <c r="A69" s="669"/>
      <c r="B69" s="670" t="s">
        <v>859</v>
      </c>
      <c r="C69" s="667">
        <v>169800</v>
      </c>
      <c r="D69" s="627">
        <v>157914</v>
      </c>
      <c r="E69" s="654">
        <f t="shared" si="7"/>
        <v>0.07</v>
      </c>
      <c r="F69" s="657"/>
    </row>
    <row r="70" s="4" customFormat="1" ht="25.5" customHeight="1" spans="1:6">
      <c r="A70" s="671"/>
      <c r="B70" s="672" t="s">
        <v>860</v>
      </c>
      <c r="C70" s="667">
        <v>177800</v>
      </c>
      <c r="D70" s="627">
        <v>165354</v>
      </c>
      <c r="E70" s="654">
        <f t="shared" si="7"/>
        <v>0.07</v>
      </c>
      <c r="F70" s="657"/>
    </row>
    <row r="71" s="4" customFormat="1" ht="25.5" customHeight="1" spans="1:6">
      <c r="A71" s="671"/>
      <c r="B71" s="672" t="s">
        <v>861</v>
      </c>
      <c r="C71" s="667">
        <v>185800</v>
      </c>
      <c r="D71" s="627">
        <v>172794</v>
      </c>
      <c r="E71" s="654">
        <f t="shared" si="7"/>
        <v>0.07</v>
      </c>
      <c r="F71" s="657"/>
    </row>
    <row r="72" s="4" customFormat="1" ht="18.75" customHeight="1" spans="1:6">
      <c r="A72" s="671"/>
      <c r="B72" s="672" t="s">
        <v>862</v>
      </c>
      <c r="C72" s="667">
        <v>189800</v>
      </c>
      <c r="D72" s="627">
        <v>176514</v>
      </c>
      <c r="E72" s="654">
        <f t="shared" si="7"/>
        <v>0.07</v>
      </c>
      <c r="F72" s="657"/>
    </row>
    <row r="73" ht="66" customHeight="1" spans="1:6">
      <c r="A73" s="669"/>
      <c r="B73" s="673" t="s">
        <v>863</v>
      </c>
      <c r="C73" s="674"/>
      <c r="D73" s="674"/>
      <c r="E73" s="675"/>
      <c r="F73" s="657"/>
    </row>
    <row r="74" ht="25.5" customHeight="1" spans="1:6">
      <c r="A74" s="676" t="s">
        <v>864</v>
      </c>
      <c r="B74" s="47" t="s">
        <v>865</v>
      </c>
      <c r="C74" s="627">
        <v>225800</v>
      </c>
      <c r="D74" s="677">
        <v>209994</v>
      </c>
      <c r="E74" s="654">
        <f t="shared" ref="E74:E76" si="8">1-D74/C74</f>
        <v>0.07</v>
      </c>
      <c r="F74" s="657"/>
    </row>
    <row r="75" ht="25.5" customHeight="1" spans="1:6">
      <c r="A75" s="676"/>
      <c r="B75" s="47" t="s">
        <v>866</v>
      </c>
      <c r="C75" s="627">
        <v>237800</v>
      </c>
      <c r="D75" s="677">
        <v>221154</v>
      </c>
      <c r="E75" s="654">
        <f t="shared" si="8"/>
        <v>0.07</v>
      </c>
      <c r="F75" s="657"/>
    </row>
    <row r="76" ht="25.5" customHeight="1" spans="1:6">
      <c r="A76" s="676"/>
      <c r="B76" s="47" t="s">
        <v>867</v>
      </c>
      <c r="C76" s="627">
        <v>253800</v>
      </c>
      <c r="D76" s="677">
        <v>236034</v>
      </c>
      <c r="E76" s="654">
        <f t="shared" si="8"/>
        <v>0.07</v>
      </c>
      <c r="F76" s="657"/>
    </row>
    <row r="77" ht="37" customHeight="1" spans="1:6">
      <c r="A77" s="676"/>
      <c r="B77" s="678" t="s">
        <v>868</v>
      </c>
      <c r="C77" s="679"/>
      <c r="D77" s="679"/>
      <c r="E77" s="680"/>
      <c r="F77" s="681"/>
    </row>
    <row r="78" ht="33.95" customHeight="1" spans="1:6">
      <c r="A78" s="38" t="s">
        <v>327</v>
      </c>
      <c r="B78" s="38" t="s">
        <v>342</v>
      </c>
      <c r="C78" s="40" t="s">
        <v>329</v>
      </c>
      <c r="D78" s="39" t="s">
        <v>330</v>
      </c>
      <c r="E78" s="39" t="s">
        <v>332</v>
      </c>
      <c r="F78" s="38" t="s">
        <v>411</v>
      </c>
    </row>
    <row r="79" ht="25.5" customHeight="1" spans="1:6">
      <c r="A79" s="580" t="s">
        <v>869</v>
      </c>
      <c r="B79" s="47" t="s">
        <v>870</v>
      </c>
      <c r="C79" s="627">
        <v>141800</v>
      </c>
      <c r="D79" s="682">
        <v>131874</v>
      </c>
      <c r="E79" s="654">
        <f t="shared" ref="E79:E86" si="9">1-D79/C79</f>
        <v>0.07</v>
      </c>
      <c r="F79" s="655" t="s">
        <v>761</v>
      </c>
    </row>
    <row r="80" ht="25.5" customHeight="1" spans="1:6">
      <c r="A80" s="639"/>
      <c r="B80" s="47" t="s">
        <v>871</v>
      </c>
      <c r="C80" s="627">
        <v>149800</v>
      </c>
      <c r="D80" s="682">
        <v>139314</v>
      </c>
      <c r="E80" s="654">
        <f t="shared" si="9"/>
        <v>0.07</v>
      </c>
      <c r="F80" s="657"/>
    </row>
    <row r="81" ht="25.5" customHeight="1" spans="1:6">
      <c r="A81" s="639"/>
      <c r="B81" s="47" t="s">
        <v>872</v>
      </c>
      <c r="C81" s="627">
        <v>156800</v>
      </c>
      <c r="D81" s="682">
        <v>145824</v>
      </c>
      <c r="E81" s="654">
        <f t="shared" si="9"/>
        <v>0.07</v>
      </c>
      <c r="F81" s="657"/>
    </row>
    <row r="82" ht="25.5" customHeight="1" spans="1:6">
      <c r="A82" s="639"/>
      <c r="B82" s="663" t="s">
        <v>873</v>
      </c>
      <c r="C82" s="667">
        <v>158800</v>
      </c>
      <c r="D82" s="682">
        <v>147684</v>
      </c>
      <c r="E82" s="649">
        <f t="shared" si="9"/>
        <v>0.07</v>
      </c>
      <c r="F82" s="657"/>
    </row>
    <row r="83" ht="25.5" customHeight="1" spans="1:6">
      <c r="A83" s="639"/>
      <c r="B83" s="663" t="s">
        <v>874</v>
      </c>
      <c r="C83" s="667">
        <v>168800</v>
      </c>
      <c r="D83" s="682">
        <v>156984</v>
      </c>
      <c r="E83" s="649">
        <f t="shared" si="9"/>
        <v>0.07</v>
      </c>
      <c r="F83" s="657"/>
    </row>
    <row r="84" ht="25.5" customHeight="1" spans="1:6">
      <c r="A84" s="639"/>
      <c r="B84" s="36" t="s">
        <v>875</v>
      </c>
      <c r="C84" s="627">
        <v>159800</v>
      </c>
      <c r="D84" s="682">
        <v>148614</v>
      </c>
      <c r="E84" s="649">
        <f t="shared" si="9"/>
        <v>0.07</v>
      </c>
      <c r="F84" s="657"/>
    </row>
    <row r="85" ht="25.5" customHeight="1" spans="1:6">
      <c r="A85" s="639"/>
      <c r="B85" s="36" t="s">
        <v>876</v>
      </c>
      <c r="C85" s="627">
        <v>169800</v>
      </c>
      <c r="D85" s="682">
        <v>157914</v>
      </c>
      <c r="E85" s="649">
        <f t="shared" si="9"/>
        <v>0.07</v>
      </c>
      <c r="F85" s="657"/>
    </row>
    <row r="86" ht="25.5" customHeight="1" spans="1:6">
      <c r="A86" s="639"/>
      <c r="B86" s="36" t="s">
        <v>877</v>
      </c>
      <c r="C86" s="627">
        <v>179800</v>
      </c>
      <c r="D86" s="682">
        <v>167214</v>
      </c>
      <c r="E86" s="649">
        <f t="shared" si="9"/>
        <v>0.07</v>
      </c>
      <c r="F86" s="657"/>
    </row>
    <row r="87" ht="37" customHeight="1" spans="1:6">
      <c r="A87" s="639"/>
      <c r="B87" s="683" t="s">
        <v>878</v>
      </c>
      <c r="C87" s="684"/>
      <c r="D87" s="684"/>
      <c r="E87" s="685"/>
      <c r="F87" s="686"/>
    </row>
    <row r="88" ht="33.95" customHeight="1" spans="1:6">
      <c r="A88" s="38" t="s">
        <v>327</v>
      </c>
      <c r="B88" s="38" t="s">
        <v>342</v>
      </c>
      <c r="C88" s="40" t="s">
        <v>329</v>
      </c>
      <c r="D88" s="39" t="s">
        <v>330</v>
      </c>
      <c r="E88" s="39" t="s">
        <v>332</v>
      </c>
      <c r="F88" s="38" t="s">
        <v>411</v>
      </c>
    </row>
    <row r="89" ht="25.5" customHeight="1" spans="1:6">
      <c r="A89" s="647" t="s">
        <v>879</v>
      </c>
      <c r="B89" s="614" t="s">
        <v>880</v>
      </c>
      <c r="C89" s="547">
        <v>118800</v>
      </c>
      <c r="D89" s="547">
        <v>105987</v>
      </c>
      <c r="E89" s="615">
        <f>1-D89/C89</f>
        <v>0.107853535353535</v>
      </c>
      <c r="F89" s="616" t="s">
        <v>761</v>
      </c>
    </row>
    <row r="90" ht="25.5" customHeight="1" spans="1:6">
      <c r="A90" s="647"/>
      <c r="B90" s="614" t="s">
        <v>881</v>
      </c>
      <c r="C90" s="547">
        <v>124800</v>
      </c>
      <c r="D90" s="547">
        <v>111567</v>
      </c>
      <c r="E90" s="615">
        <f>1-D90/C90</f>
        <v>0.106033653846154</v>
      </c>
      <c r="F90" s="616"/>
    </row>
    <row r="91" ht="51" customHeight="1" spans="1:6">
      <c r="A91" s="647"/>
      <c r="B91" s="687" t="s">
        <v>882</v>
      </c>
      <c r="C91" s="688"/>
      <c r="D91" s="688"/>
      <c r="E91" s="689"/>
      <c r="F91" s="616"/>
    </row>
    <row r="92" ht="25.5" customHeight="1" spans="1:6">
      <c r="A92" s="647" t="s">
        <v>883</v>
      </c>
      <c r="B92" s="614" t="s">
        <v>884</v>
      </c>
      <c r="C92" s="547">
        <v>126800</v>
      </c>
      <c r="D92" s="547">
        <v>88937</v>
      </c>
      <c r="E92" s="615">
        <f t="shared" ref="E92:E95" si="10">1-D92/C92</f>
        <v>0.298604100946372</v>
      </c>
      <c r="F92" s="616"/>
    </row>
    <row r="93" ht="25.5" customHeight="1" spans="1:6">
      <c r="A93" s="647"/>
      <c r="B93" s="614" t="s">
        <v>885</v>
      </c>
      <c r="C93" s="547">
        <v>136800</v>
      </c>
      <c r="D93" s="547">
        <v>94237</v>
      </c>
      <c r="E93" s="615">
        <f t="shared" si="10"/>
        <v>0.311133040935673</v>
      </c>
      <c r="F93" s="616"/>
    </row>
    <row r="94" ht="25.5" customHeight="1" spans="1:6">
      <c r="A94" s="647"/>
      <c r="B94" s="614" t="s">
        <v>886</v>
      </c>
      <c r="C94" s="547">
        <v>146800</v>
      </c>
      <c r="D94" s="547">
        <v>103537</v>
      </c>
      <c r="E94" s="615">
        <f t="shared" si="10"/>
        <v>0.294707084468665</v>
      </c>
      <c r="F94" s="616"/>
    </row>
    <row r="95" ht="26" customHeight="1" spans="1:6">
      <c r="A95" s="647"/>
      <c r="B95" s="614" t="s">
        <v>887</v>
      </c>
      <c r="C95" s="547">
        <v>149800</v>
      </c>
      <c r="D95" s="547">
        <v>106352</v>
      </c>
      <c r="E95" s="615">
        <f t="shared" si="10"/>
        <v>0.290040053404539</v>
      </c>
      <c r="F95" s="616"/>
    </row>
    <row r="96" ht="26" customHeight="1" spans="1:6">
      <c r="A96" s="647"/>
      <c r="B96" s="625" t="s">
        <v>888</v>
      </c>
      <c r="C96" s="690"/>
      <c r="D96" s="690"/>
      <c r="E96" s="691"/>
      <c r="F96" s="616"/>
    </row>
    <row r="97" ht="25.5" customHeight="1" spans="1:6">
      <c r="A97" s="647" t="s">
        <v>889</v>
      </c>
      <c r="B97" s="47" t="s">
        <v>890</v>
      </c>
      <c r="C97" s="559">
        <v>207800</v>
      </c>
      <c r="D97" s="559">
        <v>193254</v>
      </c>
      <c r="E97" s="654">
        <f t="shared" ref="E97:E101" si="11">1-D97/C97</f>
        <v>0.07</v>
      </c>
      <c r="F97" s="616"/>
    </row>
    <row r="98" ht="25.5" customHeight="1" spans="1:6">
      <c r="A98" s="647"/>
      <c r="B98" s="47" t="s">
        <v>891</v>
      </c>
      <c r="C98" s="692">
        <v>209800</v>
      </c>
      <c r="D98" s="559">
        <v>195114</v>
      </c>
      <c r="E98" s="654">
        <f t="shared" si="11"/>
        <v>0.07</v>
      </c>
      <c r="F98" s="616"/>
    </row>
    <row r="99" ht="25.5" customHeight="1" spans="1:6">
      <c r="A99" s="647"/>
      <c r="B99" s="47" t="s">
        <v>892</v>
      </c>
      <c r="C99" s="692">
        <v>214800</v>
      </c>
      <c r="D99" s="559">
        <v>199764</v>
      </c>
      <c r="E99" s="654">
        <f t="shared" si="11"/>
        <v>0.07</v>
      </c>
      <c r="F99" s="616"/>
    </row>
    <row r="100" ht="25.5" customHeight="1" spans="1:6">
      <c r="A100" s="647"/>
      <c r="B100" s="47" t="s">
        <v>893</v>
      </c>
      <c r="C100" s="692">
        <v>219800</v>
      </c>
      <c r="D100" s="559">
        <v>204414</v>
      </c>
      <c r="E100" s="654">
        <f t="shared" si="11"/>
        <v>0.07</v>
      </c>
      <c r="F100" s="616"/>
    </row>
    <row r="101" ht="25.5" customHeight="1" spans="1:6">
      <c r="A101" s="647"/>
      <c r="B101" s="47" t="s">
        <v>894</v>
      </c>
      <c r="C101" s="692">
        <v>230800</v>
      </c>
      <c r="D101" s="559">
        <v>214644</v>
      </c>
      <c r="E101" s="654">
        <f t="shared" si="11"/>
        <v>0.07</v>
      </c>
      <c r="F101" s="616"/>
    </row>
    <row r="102" ht="24" customHeight="1" spans="1:6">
      <c r="A102" s="647"/>
      <c r="B102" s="693" t="s">
        <v>895</v>
      </c>
      <c r="C102" s="694"/>
      <c r="D102" s="694"/>
      <c r="E102" s="695"/>
      <c r="F102" s="616"/>
    </row>
    <row r="103" ht="33.95" customHeight="1" spans="1:6">
      <c r="A103" s="89" t="s">
        <v>327</v>
      </c>
      <c r="B103" s="89" t="s">
        <v>342</v>
      </c>
      <c r="C103" s="231" t="s">
        <v>329</v>
      </c>
      <c r="D103" s="230" t="s">
        <v>330</v>
      </c>
      <c r="E103" s="230" t="s">
        <v>332</v>
      </c>
      <c r="F103" s="89" t="s">
        <v>411</v>
      </c>
    </row>
    <row r="104" ht="25.5" customHeight="1" spans="1:6">
      <c r="A104" s="696" t="s">
        <v>896</v>
      </c>
      <c r="B104" s="697" t="s">
        <v>897</v>
      </c>
      <c r="C104" s="101">
        <v>199800</v>
      </c>
      <c r="D104" s="101">
        <v>185814</v>
      </c>
      <c r="E104" s="698">
        <f t="shared" ref="E104:E113" si="12">1-D104/C104</f>
        <v>0.07</v>
      </c>
      <c r="F104" s="699" t="s">
        <v>761</v>
      </c>
    </row>
    <row r="105" ht="25.5" customHeight="1" spans="1:6">
      <c r="A105" s="696"/>
      <c r="B105" s="697" t="s">
        <v>898</v>
      </c>
      <c r="C105" s="101">
        <v>229800</v>
      </c>
      <c r="D105" s="101">
        <v>213714</v>
      </c>
      <c r="E105" s="698">
        <f t="shared" si="12"/>
        <v>0.07</v>
      </c>
      <c r="F105" s="699"/>
    </row>
    <row r="106" ht="25.5" customHeight="1" spans="1:6">
      <c r="A106" s="696"/>
      <c r="B106" s="697" t="s">
        <v>899</v>
      </c>
      <c r="C106" s="101">
        <v>239800</v>
      </c>
      <c r="D106" s="101">
        <v>223014</v>
      </c>
      <c r="E106" s="698">
        <f t="shared" si="12"/>
        <v>0.07</v>
      </c>
      <c r="F106" s="699"/>
    </row>
    <row r="107" ht="25.5" customHeight="1" spans="1:6">
      <c r="A107" s="696"/>
      <c r="B107" s="697" t="s">
        <v>900</v>
      </c>
      <c r="C107" s="101">
        <v>240800</v>
      </c>
      <c r="D107" s="101">
        <v>223944</v>
      </c>
      <c r="E107" s="698">
        <f t="shared" si="12"/>
        <v>0.07</v>
      </c>
      <c r="F107" s="699"/>
    </row>
    <row r="108" ht="25.5" customHeight="1" spans="1:6">
      <c r="A108" s="696"/>
      <c r="B108" s="697" t="s">
        <v>901</v>
      </c>
      <c r="C108" s="101">
        <v>249800</v>
      </c>
      <c r="D108" s="101">
        <v>232314</v>
      </c>
      <c r="E108" s="698">
        <f t="shared" si="12"/>
        <v>0.07</v>
      </c>
      <c r="F108" s="699"/>
    </row>
    <row r="109" ht="25.5" customHeight="1" spans="1:6">
      <c r="A109" s="696"/>
      <c r="B109" s="697" t="s">
        <v>902</v>
      </c>
      <c r="C109" s="101">
        <v>257800</v>
      </c>
      <c r="D109" s="101">
        <v>239754</v>
      </c>
      <c r="E109" s="698">
        <f t="shared" si="12"/>
        <v>0.07</v>
      </c>
      <c r="F109" s="699"/>
    </row>
    <row r="110" ht="25.5" customHeight="1" spans="1:6">
      <c r="A110" s="696"/>
      <c r="B110" s="700" t="s">
        <v>903</v>
      </c>
      <c r="C110" s="101">
        <v>268800</v>
      </c>
      <c r="D110" s="101">
        <v>249984</v>
      </c>
      <c r="E110" s="698">
        <f t="shared" si="12"/>
        <v>0.07</v>
      </c>
      <c r="F110" s="699"/>
    </row>
    <row r="111" ht="25.5" customHeight="1" spans="1:6">
      <c r="A111" s="696"/>
      <c r="B111" s="700" t="s">
        <v>904</v>
      </c>
      <c r="C111" s="101">
        <v>276800</v>
      </c>
      <c r="D111" s="101">
        <v>257424</v>
      </c>
      <c r="E111" s="698">
        <f t="shared" si="12"/>
        <v>0.07</v>
      </c>
      <c r="F111" s="699"/>
    </row>
    <row r="112" ht="25.5" customHeight="1" spans="1:6">
      <c r="A112" s="696"/>
      <c r="B112" s="700" t="s">
        <v>905</v>
      </c>
      <c r="C112" s="101">
        <v>284800</v>
      </c>
      <c r="D112" s="101">
        <v>264864</v>
      </c>
      <c r="E112" s="698">
        <f t="shared" si="12"/>
        <v>0.07</v>
      </c>
      <c r="F112" s="699"/>
    </row>
    <row r="113" ht="25.5" customHeight="1" spans="1:6">
      <c r="A113" s="696"/>
      <c r="B113" s="697" t="s">
        <v>906</v>
      </c>
      <c r="C113" s="101">
        <v>304800</v>
      </c>
      <c r="D113" s="101">
        <v>283464</v>
      </c>
      <c r="E113" s="698">
        <f t="shared" si="12"/>
        <v>0.07</v>
      </c>
      <c r="F113" s="699"/>
    </row>
    <row r="114" ht="27" customHeight="1" spans="1:6">
      <c r="A114" s="696"/>
      <c r="B114" s="701" t="s">
        <v>907</v>
      </c>
      <c r="C114" s="702"/>
      <c r="D114" s="702"/>
      <c r="E114" s="702"/>
      <c r="F114" s="699"/>
    </row>
    <row r="115" ht="33.95" customHeight="1" spans="1:6">
      <c r="A115" s="89" t="s">
        <v>327</v>
      </c>
      <c r="B115" s="89" t="s">
        <v>342</v>
      </c>
      <c r="C115" s="231" t="s">
        <v>329</v>
      </c>
      <c r="D115" s="230" t="s">
        <v>330</v>
      </c>
      <c r="E115" s="230" t="s">
        <v>332</v>
      </c>
      <c r="F115" s="89" t="s">
        <v>411</v>
      </c>
    </row>
    <row r="116" ht="25.5" customHeight="1" spans="1:6">
      <c r="A116" s="696" t="s">
        <v>908</v>
      </c>
      <c r="B116" s="700" t="s">
        <v>909</v>
      </c>
      <c r="C116" s="101">
        <v>268800</v>
      </c>
      <c r="D116" s="101">
        <v>249984</v>
      </c>
      <c r="E116" s="698">
        <f>1-D116/C116</f>
        <v>0.07</v>
      </c>
      <c r="F116" s="699" t="s">
        <v>761</v>
      </c>
    </row>
    <row r="117" ht="25.5" customHeight="1" spans="1:6">
      <c r="A117" s="696"/>
      <c r="B117" s="700" t="s">
        <v>910</v>
      </c>
      <c r="C117" s="101">
        <v>276800</v>
      </c>
      <c r="D117" s="101">
        <v>257424</v>
      </c>
      <c r="E117" s="698">
        <f t="shared" ref="E117:E127" si="13">1-D117/C117</f>
        <v>0.07</v>
      </c>
      <c r="F117" s="699"/>
    </row>
    <row r="118" ht="25.5" customHeight="1" spans="1:6">
      <c r="A118" s="696"/>
      <c r="B118" s="700" t="s">
        <v>911</v>
      </c>
      <c r="C118" s="101">
        <v>284800</v>
      </c>
      <c r="D118" s="101">
        <v>264864</v>
      </c>
      <c r="E118" s="698">
        <f t="shared" si="13"/>
        <v>0.07</v>
      </c>
      <c r="F118" s="699"/>
    </row>
    <row r="119" ht="25.5" customHeight="1" spans="1:6">
      <c r="A119" s="696"/>
      <c r="B119" s="697" t="s">
        <v>912</v>
      </c>
      <c r="C119" s="101">
        <v>304800</v>
      </c>
      <c r="D119" s="101">
        <v>283464</v>
      </c>
      <c r="E119" s="698">
        <f t="shared" si="13"/>
        <v>0.07</v>
      </c>
      <c r="F119" s="699"/>
    </row>
    <row r="120" ht="52" customHeight="1" spans="1:6">
      <c r="A120" s="696"/>
      <c r="B120" s="701" t="s">
        <v>913</v>
      </c>
      <c r="C120" s="702"/>
      <c r="D120" s="702"/>
      <c r="E120" s="702"/>
      <c r="F120" s="699"/>
    </row>
    <row r="121" ht="33.95" customHeight="1" spans="1:6">
      <c r="A121" s="89" t="s">
        <v>327</v>
      </c>
      <c r="B121" s="89" t="s">
        <v>342</v>
      </c>
      <c r="C121" s="231" t="s">
        <v>329</v>
      </c>
      <c r="D121" s="230" t="s">
        <v>330</v>
      </c>
      <c r="E121" s="230" t="s">
        <v>332</v>
      </c>
      <c r="F121" s="89" t="s">
        <v>411</v>
      </c>
    </row>
    <row r="122" ht="25.5" customHeight="1" spans="1:6">
      <c r="A122" s="703" t="s">
        <v>914</v>
      </c>
      <c r="B122" s="697" t="s">
        <v>915</v>
      </c>
      <c r="C122" s="101">
        <v>139800</v>
      </c>
      <c r="D122" s="101">
        <v>109607</v>
      </c>
      <c r="E122" s="698">
        <f t="shared" si="13"/>
        <v>0.215972818311874</v>
      </c>
      <c r="F122" s="704" t="s">
        <v>733</v>
      </c>
    </row>
    <row r="123" ht="25.5" customHeight="1" spans="1:6">
      <c r="A123" s="703"/>
      <c r="B123" s="697" t="s">
        <v>916</v>
      </c>
      <c r="C123" s="101">
        <v>149800</v>
      </c>
      <c r="D123" s="101">
        <v>119257</v>
      </c>
      <c r="E123" s="698">
        <f t="shared" si="13"/>
        <v>0.203891855807744</v>
      </c>
      <c r="F123" s="705"/>
    </row>
    <row r="124" ht="25.5" customHeight="1" spans="1:6">
      <c r="A124" s="703"/>
      <c r="B124" s="697" t="s">
        <v>917</v>
      </c>
      <c r="C124" s="101">
        <v>169800</v>
      </c>
      <c r="D124" s="101">
        <v>138557</v>
      </c>
      <c r="E124" s="698">
        <f t="shared" si="13"/>
        <v>0.183998822143698</v>
      </c>
      <c r="F124" s="705"/>
    </row>
    <row r="125" ht="25.5" customHeight="1" spans="1:6">
      <c r="A125" s="703"/>
      <c r="B125" s="697" t="s">
        <v>918</v>
      </c>
      <c r="C125" s="101">
        <v>169800</v>
      </c>
      <c r="D125" s="101">
        <v>138557</v>
      </c>
      <c r="E125" s="698">
        <f t="shared" si="13"/>
        <v>0.183998822143698</v>
      </c>
      <c r="F125" s="705"/>
    </row>
    <row r="126" ht="25.5" customHeight="1" spans="1:6">
      <c r="A126" s="703"/>
      <c r="B126" s="697" t="s">
        <v>919</v>
      </c>
      <c r="C126" s="101">
        <v>189800</v>
      </c>
      <c r="D126" s="101">
        <v>157857</v>
      </c>
      <c r="E126" s="698">
        <f t="shared" si="13"/>
        <v>0.168298208640674</v>
      </c>
      <c r="F126" s="705"/>
    </row>
    <row r="127" ht="25.5" customHeight="1" spans="1:6">
      <c r="A127" s="703"/>
      <c r="B127" s="697" t="s">
        <v>920</v>
      </c>
      <c r="C127" s="101">
        <v>209800</v>
      </c>
      <c r="D127" s="101">
        <v>177156</v>
      </c>
      <c r="E127" s="698">
        <f t="shared" si="13"/>
        <v>0.155595805529075</v>
      </c>
      <c r="F127" s="705"/>
    </row>
    <row r="128" ht="42" customHeight="1" spans="1:6">
      <c r="A128" s="703"/>
      <c r="B128" s="706" t="s">
        <v>921</v>
      </c>
      <c r="C128" s="707"/>
      <c r="D128" s="707"/>
      <c r="E128" s="708"/>
      <c r="F128" s="705"/>
    </row>
    <row r="129" ht="14.25" spans="1:6">
      <c r="A129" s="267" t="s">
        <v>407</v>
      </c>
      <c r="B129" s="267"/>
      <c r="C129" s="268"/>
      <c r="D129" s="268"/>
      <c r="E129" s="268"/>
      <c r="F129" s="267"/>
    </row>
    <row r="130" ht="14.25" spans="1:6">
      <c r="A130" s="57" t="s">
        <v>527</v>
      </c>
      <c r="B130" s="57"/>
      <c r="C130" s="107"/>
      <c r="D130" s="107"/>
      <c r="E130" s="107"/>
      <c r="F130" s="57"/>
    </row>
  </sheetData>
  <mergeCells count="50">
    <mergeCell ref="A1:F1"/>
    <mergeCell ref="A2:F2"/>
    <mergeCell ref="A3:F3"/>
    <mergeCell ref="B9:E9"/>
    <mergeCell ref="B19:E19"/>
    <mergeCell ref="B27:E27"/>
    <mergeCell ref="B38:E38"/>
    <mergeCell ref="B46:E46"/>
    <mergeCell ref="B54:E54"/>
    <mergeCell ref="B62:E62"/>
    <mergeCell ref="B73:E73"/>
    <mergeCell ref="B77:E77"/>
    <mergeCell ref="B87:E87"/>
    <mergeCell ref="B91:E91"/>
    <mergeCell ref="B96:E96"/>
    <mergeCell ref="B102:E102"/>
    <mergeCell ref="B114:E114"/>
    <mergeCell ref="B120:E120"/>
    <mergeCell ref="B128:E128"/>
    <mergeCell ref="A129:F129"/>
    <mergeCell ref="A130:F130"/>
    <mergeCell ref="A5:A9"/>
    <mergeCell ref="A11:A19"/>
    <mergeCell ref="A21:A27"/>
    <mergeCell ref="A29:A38"/>
    <mergeCell ref="A40:A46"/>
    <mergeCell ref="A48:A54"/>
    <mergeCell ref="A56:A62"/>
    <mergeCell ref="A64:A73"/>
    <mergeCell ref="A74:A77"/>
    <mergeCell ref="A79:A87"/>
    <mergeCell ref="A89:A91"/>
    <mergeCell ref="A92:A96"/>
    <mergeCell ref="A97:A102"/>
    <mergeCell ref="A104:A114"/>
    <mergeCell ref="A116:A120"/>
    <mergeCell ref="A122:A128"/>
    <mergeCell ref="F5:F9"/>
    <mergeCell ref="F11:F19"/>
    <mergeCell ref="F21:F27"/>
    <mergeCell ref="F29:F38"/>
    <mergeCell ref="F40:F46"/>
    <mergeCell ref="F48:F54"/>
    <mergeCell ref="F56:F62"/>
    <mergeCell ref="F64:F77"/>
    <mergeCell ref="F79:F87"/>
    <mergeCell ref="F89:F102"/>
    <mergeCell ref="F104:F114"/>
    <mergeCell ref="F116:F120"/>
    <mergeCell ref="F122:F12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5"/>
  <sheetViews>
    <sheetView workbookViewId="0">
      <selection activeCell="A1" sqref="A1:E1"/>
    </sheetView>
  </sheetViews>
  <sheetFormatPr defaultColWidth="9" defaultRowHeight="16.5" outlineLevelCol="6"/>
  <cols>
    <col min="1" max="1" width="14.6333333333333" style="532" customWidth="1"/>
    <col min="2" max="2" width="54.6333333333333" style="10" customWidth="1"/>
    <col min="3" max="4" width="20.6333333333333" style="8" customWidth="1"/>
    <col min="5" max="5" width="20.6333333333333" style="533" customWidth="1"/>
    <col min="6" max="6" width="17.25" style="534" customWidth="1"/>
    <col min="7" max="7" width="11.8833333333333"/>
  </cols>
  <sheetData>
    <row r="1" s="10" customFormat="1" ht="39.95" customHeight="1" spans="1:7">
      <c r="A1" s="11" t="s">
        <v>27</v>
      </c>
      <c r="B1" s="282"/>
      <c r="C1" s="13"/>
      <c r="D1" s="13"/>
      <c r="E1" s="284"/>
      <c r="F1" s="535"/>
    </row>
    <row r="2" s="10" customFormat="1" ht="30" customHeight="1" spans="1:7">
      <c r="A2" s="15" t="s">
        <v>922</v>
      </c>
      <c r="B2" s="536"/>
      <c r="C2" s="17"/>
      <c r="D2" s="17"/>
      <c r="E2" s="537"/>
      <c r="F2" s="538"/>
    </row>
    <row r="3" s="530" customFormat="1" ht="56" customHeight="1" spans="1:7">
      <c r="A3" s="15" t="s">
        <v>323</v>
      </c>
      <c r="B3" s="536"/>
      <c r="C3" s="536"/>
      <c r="D3" s="536"/>
      <c r="E3" s="537"/>
      <c r="F3" s="539"/>
      <c r="G3" s="10"/>
    </row>
    <row r="4" s="531" customFormat="1" ht="51" customHeight="1" spans="1:7">
      <c r="A4" s="15" t="s">
        <v>923</v>
      </c>
      <c r="B4" s="536"/>
      <c r="C4" s="17"/>
      <c r="D4" s="17"/>
      <c r="E4" s="537"/>
      <c r="F4" s="540"/>
      <c r="G4" s="10"/>
    </row>
    <row r="5" s="531" customFormat="1" ht="30" customHeight="1" spans="1:7">
      <c r="A5" s="541" t="s">
        <v>327</v>
      </c>
      <c r="B5" s="542" t="s">
        <v>328</v>
      </c>
      <c r="C5" s="543" t="s">
        <v>329</v>
      </c>
      <c r="D5" s="544" t="s">
        <v>330</v>
      </c>
      <c r="E5" s="541" t="s">
        <v>411</v>
      </c>
      <c r="F5" s="540"/>
    </row>
    <row r="6" s="531" customFormat="1" ht="30" customHeight="1" spans="1:7">
      <c r="A6" s="545" t="s">
        <v>924</v>
      </c>
      <c r="B6" s="546" t="s">
        <v>925</v>
      </c>
      <c r="C6" s="547">
        <v>299800</v>
      </c>
      <c r="D6" s="547">
        <v>260826</v>
      </c>
      <c r="E6" s="548" t="s">
        <v>671</v>
      </c>
      <c r="F6" s="540"/>
    </row>
    <row r="7" s="531" customFormat="1" ht="30" customHeight="1" spans="1:7">
      <c r="A7" s="549"/>
      <c r="B7" s="546" t="s">
        <v>926</v>
      </c>
      <c r="C7" s="547">
        <v>324800</v>
      </c>
      <c r="D7" s="547">
        <v>282576</v>
      </c>
      <c r="E7" s="550"/>
      <c r="F7" s="540"/>
    </row>
    <row r="8" s="531" customFormat="1" ht="30" customHeight="1" spans="1:7">
      <c r="A8" s="549"/>
      <c r="B8" s="546" t="s">
        <v>927</v>
      </c>
      <c r="C8" s="547">
        <v>349800</v>
      </c>
      <c r="D8" s="547">
        <v>304326</v>
      </c>
      <c r="E8" s="550"/>
      <c r="F8" s="540"/>
    </row>
    <row r="9" s="531" customFormat="1" ht="30" customHeight="1" spans="1:7">
      <c r="A9" s="549"/>
      <c r="B9" s="546" t="s">
        <v>928</v>
      </c>
      <c r="C9" s="547">
        <v>364800</v>
      </c>
      <c r="D9" s="547">
        <v>317376</v>
      </c>
      <c r="E9" s="550"/>
      <c r="F9" s="540"/>
    </row>
    <row r="10" s="531" customFormat="1" ht="30" customHeight="1" spans="1:7">
      <c r="A10" s="549"/>
      <c r="B10" s="546" t="s">
        <v>929</v>
      </c>
      <c r="C10" s="547">
        <v>369800</v>
      </c>
      <c r="D10" s="547">
        <v>321726</v>
      </c>
      <c r="E10" s="550"/>
      <c r="F10" s="540"/>
    </row>
    <row r="11" s="531" customFormat="1" ht="30" customHeight="1" spans="1:7">
      <c r="A11" s="549"/>
      <c r="B11" s="546" t="s">
        <v>930</v>
      </c>
      <c r="C11" s="547">
        <v>393800</v>
      </c>
      <c r="D11" s="547">
        <v>342606</v>
      </c>
      <c r="E11" s="550"/>
      <c r="F11" s="540"/>
    </row>
    <row r="12" s="531" customFormat="1" ht="30" customHeight="1" spans="1:7">
      <c r="A12" s="549"/>
      <c r="B12" s="546" t="s">
        <v>931</v>
      </c>
      <c r="C12" s="547">
        <v>335800</v>
      </c>
      <c r="D12" s="547">
        <v>292146</v>
      </c>
      <c r="E12" s="550"/>
      <c r="F12" s="540"/>
    </row>
    <row r="13" s="531" customFormat="1" ht="30" customHeight="1" spans="1:7">
      <c r="A13" s="549"/>
      <c r="B13" s="546" t="s">
        <v>932</v>
      </c>
      <c r="C13" s="547">
        <v>359800</v>
      </c>
      <c r="D13" s="547">
        <v>313026</v>
      </c>
      <c r="E13" s="550"/>
      <c r="F13" s="540"/>
    </row>
    <row r="14" s="531" customFormat="1" ht="30" customHeight="1" spans="1:7">
      <c r="A14" s="549"/>
      <c r="B14" s="546" t="s">
        <v>933</v>
      </c>
      <c r="C14" s="547">
        <v>359800</v>
      </c>
      <c r="D14" s="547">
        <v>313026</v>
      </c>
      <c r="E14" s="550"/>
      <c r="F14" s="540"/>
    </row>
    <row r="15" s="531" customFormat="1" ht="30" customHeight="1" spans="1:7">
      <c r="A15" s="549"/>
      <c r="B15" s="546" t="s">
        <v>934</v>
      </c>
      <c r="C15" s="547">
        <v>369800</v>
      </c>
      <c r="D15" s="547">
        <v>321726</v>
      </c>
      <c r="E15" s="550"/>
      <c r="F15" s="540"/>
    </row>
    <row r="16" s="531" customFormat="1" ht="66" customHeight="1" spans="1:7">
      <c r="A16" s="551"/>
      <c r="B16" s="552" t="s">
        <v>935</v>
      </c>
      <c r="C16" s="553"/>
      <c r="D16" s="554"/>
      <c r="E16" s="555"/>
      <c r="F16" s="540"/>
    </row>
    <row r="17" ht="33.95" customHeight="1" spans="1:7">
      <c r="A17" s="38" t="s">
        <v>327</v>
      </c>
      <c r="B17" s="556" t="s">
        <v>328</v>
      </c>
      <c r="C17" s="40" t="s">
        <v>329</v>
      </c>
      <c r="D17" s="39" t="s">
        <v>330</v>
      </c>
      <c r="E17" s="38" t="s">
        <v>411</v>
      </c>
    </row>
    <row r="18" ht="26.1" customHeight="1" spans="1:7">
      <c r="A18" s="557" t="s">
        <v>936</v>
      </c>
      <c r="B18" s="558" t="s">
        <v>937</v>
      </c>
      <c r="C18" s="559">
        <v>249800</v>
      </c>
      <c r="D18" s="559">
        <v>217326</v>
      </c>
      <c r="E18" s="560" t="s">
        <v>671</v>
      </c>
      <c r="G18" s="75"/>
    </row>
    <row r="19" ht="26.1" customHeight="1" spans="1:7">
      <c r="A19" s="561"/>
      <c r="B19" s="558" t="s">
        <v>938</v>
      </c>
      <c r="C19" s="559">
        <v>257800</v>
      </c>
      <c r="D19" s="559">
        <v>224286</v>
      </c>
      <c r="E19" s="562"/>
      <c r="G19" s="75"/>
    </row>
    <row r="20" ht="26.1" customHeight="1" spans="1:7">
      <c r="A20" s="561"/>
      <c r="B20" s="563" t="s">
        <v>939</v>
      </c>
      <c r="C20" s="559">
        <v>288800</v>
      </c>
      <c r="D20" s="559">
        <v>251256</v>
      </c>
      <c r="E20" s="562"/>
      <c r="G20" s="75"/>
    </row>
    <row r="21" ht="26.1" customHeight="1" spans="1:7">
      <c r="A21" s="561"/>
      <c r="B21" s="558" t="s">
        <v>940</v>
      </c>
      <c r="C21" s="559">
        <v>268800</v>
      </c>
      <c r="D21" s="559">
        <v>233856</v>
      </c>
      <c r="E21" s="562"/>
      <c r="G21" s="75"/>
    </row>
    <row r="22" ht="26.1" customHeight="1" spans="1:7">
      <c r="A22" s="561"/>
      <c r="B22" s="558" t="s">
        <v>941</v>
      </c>
      <c r="C22" s="559">
        <v>299800</v>
      </c>
      <c r="D22" s="559">
        <v>260826</v>
      </c>
      <c r="E22" s="562"/>
      <c r="G22" s="75"/>
    </row>
    <row r="23" ht="26.1" customHeight="1" spans="1:7">
      <c r="A23" s="561"/>
      <c r="B23" s="558" t="s">
        <v>942</v>
      </c>
      <c r="C23" s="559">
        <v>309800</v>
      </c>
      <c r="D23" s="559">
        <v>269526</v>
      </c>
      <c r="E23" s="562"/>
      <c r="G23" s="75"/>
    </row>
    <row r="24" ht="26.1" customHeight="1" spans="1:7">
      <c r="A24" s="561"/>
      <c r="B24" s="558" t="s">
        <v>943</v>
      </c>
      <c r="C24" s="559">
        <v>325800</v>
      </c>
      <c r="D24" s="559">
        <v>283446</v>
      </c>
      <c r="E24" s="562"/>
      <c r="G24" s="75"/>
    </row>
    <row r="25" ht="26.1" customHeight="1" spans="1:7">
      <c r="A25" s="561"/>
      <c r="B25" s="558" t="s">
        <v>944</v>
      </c>
      <c r="C25" s="559">
        <v>284800</v>
      </c>
      <c r="D25" s="559">
        <v>247776</v>
      </c>
      <c r="E25" s="562"/>
      <c r="G25" s="75"/>
    </row>
    <row r="26" ht="26.1" customHeight="1" spans="1:7">
      <c r="A26" s="561"/>
      <c r="B26" s="558" t="s">
        <v>945</v>
      </c>
      <c r="C26" s="559">
        <v>295800</v>
      </c>
      <c r="D26" s="559">
        <v>257346</v>
      </c>
      <c r="E26" s="562"/>
      <c r="G26" s="75"/>
    </row>
    <row r="27" ht="65" customHeight="1" spans="1:7">
      <c r="A27" s="564"/>
      <c r="B27" s="565" t="s">
        <v>946</v>
      </c>
      <c r="C27" s="547"/>
      <c r="D27" s="547"/>
      <c r="E27" s="566"/>
    </row>
    <row r="28" ht="30.75" customHeight="1" spans="1:7">
      <c r="A28" s="38" t="s">
        <v>327</v>
      </c>
      <c r="B28" s="556" t="s">
        <v>328</v>
      </c>
      <c r="C28" s="40" t="s">
        <v>329</v>
      </c>
      <c r="D28" s="39" t="s">
        <v>330</v>
      </c>
      <c r="E28" s="38" t="s">
        <v>411</v>
      </c>
    </row>
    <row r="29" ht="25.9" customHeight="1" spans="1:7">
      <c r="A29" s="567" t="s">
        <v>947</v>
      </c>
      <c r="B29" s="546" t="s">
        <v>948</v>
      </c>
      <c r="C29" s="568">
        <v>171800</v>
      </c>
      <c r="D29" s="568">
        <v>146030</v>
      </c>
      <c r="E29" s="447" t="s">
        <v>733</v>
      </c>
    </row>
    <row r="30" ht="25.9" customHeight="1" spans="1:7">
      <c r="A30" s="561"/>
      <c r="B30" s="546" t="s">
        <v>949</v>
      </c>
      <c r="C30" s="568">
        <v>181800</v>
      </c>
      <c r="D30" s="568">
        <v>154530</v>
      </c>
      <c r="E30" s="380"/>
    </row>
    <row r="31" ht="25.9" customHeight="1" spans="1:7">
      <c r="A31" s="561"/>
      <c r="B31" s="546" t="s">
        <v>950</v>
      </c>
      <c r="C31" s="568">
        <v>191800</v>
      </c>
      <c r="D31" s="568">
        <v>163030</v>
      </c>
      <c r="E31" s="380"/>
    </row>
    <row r="32" ht="25.9" customHeight="1" spans="1:7">
      <c r="A32" s="561"/>
      <c r="B32" s="546" t="s">
        <v>951</v>
      </c>
      <c r="C32" s="568">
        <v>196800</v>
      </c>
      <c r="D32" s="568">
        <v>167280</v>
      </c>
      <c r="E32" s="380"/>
    </row>
    <row r="33" ht="26.1" customHeight="1" spans="1:5">
      <c r="A33" s="561"/>
      <c r="B33" s="569" t="s">
        <v>952</v>
      </c>
      <c r="C33" s="568">
        <v>179800</v>
      </c>
      <c r="D33" s="568">
        <v>152830</v>
      </c>
      <c r="E33" s="380"/>
    </row>
    <row r="34" ht="26.1" customHeight="1" spans="1:5">
      <c r="A34" s="561"/>
      <c r="B34" s="569" t="s">
        <v>953</v>
      </c>
      <c r="C34" s="568">
        <v>189800</v>
      </c>
      <c r="D34" s="568">
        <v>161330</v>
      </c>
      <c r="E34" s="380"/>
    </row>
    <row r="35" ht="26.1" customHeight="1" spans="1:5">
      <c r="A35" s="561"/>
      <c r="B35" s="546" t="s">
        <v>954</v>
      </c>
      <c r="C35" s="568">
        <v>202800</v>
      </c>
      <c r="D35" s="568">
        <v>172380</v>
      </c>
      <c r="E35" s="380"/>
    </row>
    <row r="36" ht="26.1" customHeight="1" spans="1:5">
      <c r="A36" s="561"/>
      <c r="B36" s="546" t="s">
        <v>955</v>
      </c>
      <c r="C36" s="568">
        <v>191800</v>
      </c>
      <c r="D36" s="568">
        <v>163030</v>
      </c>
      <c r="E36" s="380"/>
    </row>
    <row r="37" ht="26.1" customHeight="1" spans="1:5">
      <c r="A37" s="561"/>
      <c r="B37" s="546" t="s">
        <v>956</v>
      </c>
      <c r="C37" s="568">
        <v>205800</v>
      </c>
      <c r="D37" s="568">
        <v>174930</v>
      </c>
      <c r="E37" s="380"/>
    </row>
    <row r="38" ht="26.1" customHeight="1" spans="1:5">
      <c r="A38" s="561"/>
      <c r="B38" s="546" t="s">
        <v>957</v>
      </c>
      <c r="C38" s="568">
        <v>211800</v>
      </c>
      <c r="D38" s="568">
        <v>180030</v>
      </c>
      <c r="E38" s="380"/>
    </row>
    <row r="39" ht="26.1" customHeight="1" spans="1:5">
      <c r="A39" s="561"/>
      <c r="B39" s="546" t="s">
        <v>958</v>
      </c>
      <c r="C39" s="568">
        <v>204800</v>
      </c>
      <c r="D39" s="568">
        <v>174080</v>
      </c>
      <c r="E39" s="380"/>
    </row>
    <row r="40" ht="26.1" customHeight="1" spans="1:5">
      <c r="A40" s="561"/>
      <c r="B40" s="546" t="s">
        <v>959</v>
      </c>
      <c r="C40" s="568">
        <v>206800</v>
      </c>
      <c r="D40" s="568">
        <v>175780</v>
      </c>
      <c r="E40" s="380"/>
    </row>
    <row r="41" ht="26.1" customHeight="1" spans="1:5">
      <c r="A41" s="561"/>
      <c r="B41" s="546" t="s">
        <v>960</v>
      </c>
      <c r="C41" s="568">
        <v>222800</v>
      </c>
      <c r="D41" s="568">
        <v>189380</v>
      </c>
      <c r="E41" s="380"/>
    </row>
    <row r="42" ht="26.1" customHeight="1" spans="1:5">
      <c r="A42" s="561"/>
      <c r="B42" s="546" t="s">
        <v>961</v>
      </c>
      <c r="C42" s="568">
        <v>226800</v>
      </c>
      <c r="D42" s="568">
        <v>192780</v>
      </c>
      <c r="E42" s="380"/>
    </row>
    <row r="43" ht="26.1" customHeight="1" spans="1:5">
      <c r="A43" s="561"/>
      <c r="B43" s="546" t="s">
        <v>962</v>
      </c>
      <c r="C43" s="568">
        <v>259800</v>
      </c>
      <c r="D43" s="568">
        <v>220830</v>
      </c>
      <c r="E43" s="380"/>
    </row>
    <row r="44" ht="90.95" customHeight="1" spans="1:5">
      <c r="A44" s="570"/>
      <c r="B44" s="565" t="s">
        <v>963</v>
      </c>
      <c r="C44" s="547"/>
      <c r="D44" s="547"/>
      <c r="E44" s="451"/>
    </row>
    <row r="45" ht="33.95" customHeight="1" spans="1:5">
      <c r="A45" s="38" t="s">
        <v>327</v>
      </c>
      <c r="B45" s="556" t="s">
        <v>328</v>
      </c>
      <c r="C45" s="40" t="s">
        <v>329</v>
      </c>
      <c r="D45" s="39" t="s">
        <v>330</v>
      </c>
      <c r="E45" s="38" t="s">
        <v>411</v>
      </c>
    </row>
    <row r="46" ht="26.1" customHeight="1" spans="1:5">
      <c r="A46" s="567" t="s">
        <v>964</v>
      </c>
      <c r="B46" s="546" t="s">
        <v>965</v>
      </c>
      <c r="C46" s="547">
        <v>132800</v>
      </c>
      <c r="D46" s="568">
        <v>107568</v>
      </c>
      <c r="E46" s="571" t="s">
        <v>761</v>
      </c>
    </row>
    <row r="47" ht="26.1" customHeight="1" spans="1:5">
      <c r="A47" s="561"/>
      <c r="B47" s="546" t="s">
        <v>966</v>
      </c>
      <c r="C47" s="547">
        <v>137800</v>
      </c>
      <c r="D47" s="568">
        <v>111618</v>
      </c>
      <c r="E47" s="572"/>
    </row>
    <row r="48" ht="26.1" customHeight="1" spans="1:5">
      <c r="A48" s="561"/>
      <c r="B48" s="546" t="s">
        <v>967</v>
      </c>
      <c r="C48" s="547">
        <v>149800</v>
      </c>
      <c r="D48" s="568">
        <v>121338</v>
      </c>
      <c r="E48" s="572"/>
    </row>
    <row r="49" ht="26.1" customHeight="1" spans="1:5">
      <c r="A49" s="561"/>
      <c r="B49" s="546" t="s">
        <v>968</v>
      </c>
      <c r="C49" s="547">
        <v>155800</v>
      </c>
      <c r="D49" s="568">
        <v>126198</v>
      </c>
      <c r="E49" s="572"/>
    </row>
    <row r="50" ht="26.1" customHeight="1" spans="1:5">
      <c r="A50" s="561"/>
      <c r="B50" s="546" t="s">
        <v>969</v>
      </c>
      <c r="C50" s="547">
        <v>145800</v>
      </c>
      <c r="D50" s="568">
        <v>118098</v>
      </c>
      <c r="E50" s="572"/>
    </row>
    <row r="51" ht="26.1" customHeight="1" spans="1:5">
      <c r="A51" s="561"/>
      <c r="B51" s="546" t="s">
        <v>970</v>
      </c>
      <c r="C51" s="547">
        <v>150800</v>
      </c>
      <c r="D51" s="568">
        <v>122148</v>
      </c>
      <c r="E51" s="572"/>
    </row>
    <row r="52" ht="26.1" customHeight="1" spans="1:5">
      <c r="A52" s="561"/>
      <c r="B52" s="546" t="s">
        <v>971</v>
      </c>
      <c r="C52" s="547">
        <v>159800</v>
      </c>
      <c r="D52" s="568">
        <v>129438</v>
      </c>
      <c r="E52" s="572"/>
    </row>
    <row r="53" ht="26.1" customHeight="1" spans="1:5">
      <c r="A53" s="561"/>
      <c r="B53" s="546" t="s">
        <v>972</v>
      </c>
      <c r="C53" s="547">
        <v>165800</v>
      </c>
      <c r="D53" s="568">
        <v>134298</v>
      </c>
      <c r="E53" s="572"/>
    </row>
    <row r="54" ht="26.1" customHeight="1" spans="1:5">
      <c r="A54" s="561"/>
      <c r="B54" s="546" t="s">
        <v>973</v>
      </c>
      <c r="C54" s="547">
        <v>172800</v>
      </c>
      <c r="D54" s="568">
        <v>139968</v>
      </c>
      <c r="E54" s="572"/>
    </row>
    <row r="55" ht="71" customHeight="1" spans="1:5">
      <c r="A55" s="570"/>
      <c r="B55" s="565" t="s">
        <v>974</v>
      </c>
      <c r="C55" s="547"/>
      <c r="D55" s="547"/>
      <c r="E55" s="453"/>
    </row>
    <row r="56" ht="33.95" customHeight="1" spans="1:5">
      <c r="A56" s="38" t="s">
        <v>327</v>
      </c>
      <c r="B56" s="556" t="s">
        <v>328</v>
      </c>
      <c r="C56" s="40" t="s">
        <v>329</v>
      </c>
      <c r="D56" s="39" t="s">
        <v>330</v>
      </c>
      <c r="E56" s="38" t="s">
        <v>411</v>
      </c>
    </row>
    <row r="57" ht="26.1" customHeight="1" spans="1:5">
      <c r="A57" s="573" t="s">
        <v>975</v>
      </c>
      <c r="B57" s="574" t="s">
        <v>976</v>
      </c>
      <c r="C57" s="445">
        <v>129800</v>
      </c>
      <c r="D57" s="568">
        <v>120714</v>
      </c>
      <c r="E57" s="454" t="s">
        <v>761</v>
      </c>
    </row>
    <row r="58" ht="26.1" customHeight="1" spans="1:5">
      <c r="A58" s="575"/>
      <c r="B58" s="574" t="s">
        <v>977</v>
      </c>
      <c r="C58" s="445">
        <v>132800</v>
      </c>
      <c r="D58" s="568">
        <v>123504</v>
      </c>
      <c r="E58" s="576"/>
    </row>
    <row r="59" ht="26.1" customHeight="1" spans="1:5">
      <c r="A59" s="575"/>
      <c r="B59" s="574" t="s">
        <v>978</v>
      </c>
      <c r="C59" s="445">
        <v>137800</v>
      </c>
      <c r="D59" s="568">
        <v>128154</v>
      </c>
      <c r="E59" s="576"/>
    </row>
    <row r="60" ht="26.1" customHeight="1" spans="1:5">
      <c r="A60" s="575"/>
      <c r="B60" s="574" t="s">
        <v>979</v>
      </c>
      <c r="C60" s="445">
        <v>142800</v>
      </c>
      <c r="D60" s="568">
        <v>132804</v>
      </c>
      <c r="E60" s="576"/>
    </row>
    <row r="61" ht="26.1" customHeight="1" spans="1:5">
      <c r="A61" s="575"/>
      <c r="B61" s="574" t="s">
        <v>980</v>
      </c>
      <c r="C61" s="445">
        <v>147800</v>
      </c>
      <c r="D61" s="568">
        <v>137454</v>
      </c>
      <c r="E61" s="576"/>
    </row>
    <row r="62" ht="26.1" customHeight="1" spans="1:5">
      <c r="A62" s="575"/>
      <c r="B62" s="574" t="s">
        <v>969</v>
      </c>
      <c r="C62" s="445">
        <v>129800</v>
      </c>
      <c r="D62" s="568">
        <v>120714</v>
      </c>
      <c r="E62" s="576"/>
    </row>
    <row r="63" ht="26.1" customHeight="1" spans="1:5">
      <c r="A63" s="575"/>
      <c r="B63" s="574" t="s">
        <v>970</v>
      </c>
      <c r="C63" s="445">
        <v>134800</v>
      </c>
      <c r="D63" s="568">
        <v>125364</v>
      </c>
      <c r="E63" s="576"/>
    </row>
    <row r="64" ht="26.1" customHeight="1" spans="1:5">
      <c r="A64" s="575"/>
      <c r="B64" s="574" t="s">
        <v>971</v>
      </c>
      <c r="C64" s="445">
        <v>135800</v>
      </c>
      <c r="D64" s="568">
        <v>126294</v>
      </c>
      <c r="E64" s="576"/>
    </row>
    <row r="65" ht="26.1" customHeight="1" spans="1:5">
      <c r="A65" s="575"/>
      <c r="B65" s="574" t="s">
        <v>972</v>
      </c>
      <c r="C65" s="445">
        <v>140800</v>
      </c>
      <c r="D65" s="568">
        <v>130944</v>
      </c>
      <c r="E65" s="576"/>
    </row>
    <row r="66" ht="26.1" customHeight="1" spans="1:5">
      <c r="A66" s="575"/>
      <c r="B66" s="574" t="s">
        <v>973</v>
      </c>
      <c r="C66" s="445">
        <v>148800</v>
      </c>
      <c r="D66" s="568">
        <v>138384</v>
      </c>
      <c r="E66" s="576"/>
    </row>
    <row r="67" ht="61.15" customHeight="1" spans="1:5">
      <c r="A67" s="577"/>
      <c r="B67" s="578" t="s">
        <v>981</v>
      </c>
      <c r="C67" s="579"/>
      <c r="D67" s="579"/>
      <c r="E67" s="576"/>
    </row>
    <row r="68" ht="33.95" customHeight="1" spans="1:5">
      <c r="A68" s="38" t="s">
        <v>327</v>
      </c>
      <c r="B68" s="556" t="s">
        <v>328</v>
      </c>
      <c r="C68" s="40" t="s">
        <v>329</v>
      </c>
      <c r="D68" s="39" t="s">
        <v>330</v>
      </c>
      <c r="E68" s="38" t="s">
        <v>411</v>
      </c>
    </row>
    <row r="69" ht="26.1" customHeight="1" spans="1:5">
      <c r="A69" s="580" t="s">
        <v>982</v>
      </c>
      <c r="B69" s="546" t="s">
        <v>983</v>
      </c>
      <c r="C69" s="547">
        <v>169800</v>
      </c>
      <c r="D69" s="547">
        <v>144330</v>
      </c>
      <c r="E69" s="581" t="s">
        <v>733</v>
      </c>
    </row>
    <row r="70" ht="26.1" customHeight="1" spans="1:5">
      <c r="A70" s="580"/>
      <c r="B70" s="546" t="s">
        <v>984</v>
      </c>
      <c r="C70" s="547">
        <v>181800</v>
      </c>
      <c r="D70" s="547">
        <v>154530</v>
      </c>
      <c r="E70" s="582"/>
    </row>
    <row r="71" ht="26.1" customHeight="1" spans="1:5">
      <c r="A71" s="580"/>
      <c r="B71" s="546" t="s">
        <v>985</v>
      </c>
      <c r="C71" s="547">
        <v>191800</v>
      </c>
      <c r="D71" s="547">
        <v>163030</v>
      </c>
      <c r="E71" s="582"/>
    </row>
    <row r="72" ht="26.1" customHeight="1" spans="1:5">
      <c r="A72" s="580"/>
      <c r="B72" s="546" t="s">
        <v>986</v>
      </c>
      <c r="C72" s="547">
        <v>201800</v>
      </c>
      <c r="D72" s="547">
        <v>171530</v>
      </c>
      <c r="E72" s="582"/>
    </row>
    <row r="73" ht="26.1" customHeight="1" spans="1:5">
      <c r="A73" s="580"/>
      <c r="B73" s="546" t="s">
        <v>987</v>
      </c>
      <c r="C73" s="547">
        <v>179800</v>
      </c>
      <c r="D73" s="547">
        <v>152830</v>
      </c>
      <c r="E73" s="582"/>
    </row>
    <row r="74" ht="26.1" customHeight="1" spans="1:5">
      <c r="A74" s="580"/>
      <c r="B74" s="546" t="s">
        <v>988</v>
      </c>
      <c r="C74" s="547">
        <v>189800</v>
      </c>
      <c r="D74" s="547">
        <v>161330</v>
      </c>
      <c r="E74" s="582"/>
    </row>
    <row r="75" ht="26.1" customHeight="1" spans="1:5">
      <c r="A75" s="580"/>
      <c r="B75" s="546" t="s">
        <v>989</v>
      </c>
      <c r="C75" s="547">
        <v>199800</v>
      </c>
      <c r="D75" s="547">
        <v>169830</v>
      </c>
      <c r="E75" s="582"/>
    </row>
    <row r="76" ht="26.1" customHeight="1" spans="1:5">
      <c r="A76" s="580"/>
      <c r="B76" s="546" t="s">
        <v>990</v>
      </c>
      <c r="C76" s="547">
        <v>212800</v>
      </c>
      <c r="D76" s="547">
        <v>180880</v>
      </c>
      <c r="E76" s="582"/>
    </row>
    <row r="77" ht="26.1" customHeight="1" spans="1:5">
      <c r="A77" s="580"/>
      <c r="B77" s="546" t="s">
        <v>991</v>
      </c>
      <c r="C77" s="547">
        <v>230800</v>
      </c>
      <c r="D77" s="547">
        <v>196180</v>
      </c>
      <c r="E77" s="582"/>
    </row>
    <row r="78" ht="100.15" customHeight="1" spans="1:5">
      <c r="A78" s="580"/>
      <c r="B78" s="578" t="s">
        <v>992</v>
      </c>
      <c r="C78" s="583"/>
      <c r="D78" s="583"/>
      <c r="E78" s="582"/>
    </row>
    <row r="79" ht="33.95" customHeight="1" spans="1:5">
      <c r="A79" s="38" t="s">
        <v>327</v>
      </c>
      <c r="B79" s="556" t="s">
        <v>328</v>
      </c>
      <c r="C79" s="40" t="s">
        <v>329</v>
      </c>
      <c r="D79" s="39" t="s">
        <v>330</v>
      </c>
      <c r="E79" s="38" t="s">
        <v>411</v>
      </c>
    </row>
    <row r="80" ht="30" customHeight="1" spans="1:5">
      <c r="A80" s="584" t="s">
        <v>993</v>
      </c>
      <c r="B80" s="585" t="s">
        <v>994</v>
      </c>
      <c r="C80" s="45">
        <v>109800</v>
      </c>
      <c r="D80" s="45">
        <v>108702</v>
      </c>
      <c r="E80" s="586" t="s">
        <v>761</v>
      </c>
    </row>
    <row r="81" ht="30" customHeight="1" spans="1:6">
      <c r="A81" s="587"/>
      <c r="B81" s="585" t="s">
        <v>995</v>
      </c>
      <c r="C81" s="45">
        <v>119800</v>
      </c>
      <c r="D81" s="45">
        <v>118602</v>
      </c>
      <c r="E81" s="572"/>
    </row>
    <row r="82" ht="30" customHeight="1" spans="1:6">
      <c r="A82" s="587"/>
      <c r="B82" s="588" t="s">
        <v>996</v>
      </c>
      <c r="C82" s="45">
        <v>129800</v>
      </c>
      <c r="D82" s="45">
        <v>128502</v>
      </c>
      <c r="E82" s="572"/>
    </row>
    <row r="83" ht="30" customHeight="1" spans="1:6">
      <c r="A83" s="587"/>
      <c r="B83" s="588" t="s">
        <v>997</v>
      </c>
      <c r="C83" s="45">
        <v>139800</v>
      </c>
      <c r="D83" s="45">
        <v>138402</v>
      </c>
      <c r="E83" s="572"/>
    </row>
    <row r="84" ht="30" customHeight="1" spans="1:6">
      <c r="A84" s="587"/>
      <c r="B84" s="588" t="s">
        <v>998</v>
      </c>
      <c r="C84" s="45">
        <v>149800</v>
      </c>
      <c r="D84" s="45">
        <v>148302</v>
      </c>
      <c r="E84" s="572"/>
    </row>
    <row r="85" ht="30" customHeight="1" spans="1:6">
      <c r="A85" s="587"/>
      <c r="B85" s="588" t="s">
        <v>999</v>
      </c>
      <c r="C85" s="45">
        <v>159800</v>
      </c>
      <c r="D85" s="45">
        <v>158202</v>
      </c>
      <c r="E85" s="572"/>
    </row>
    <row r="86" ht="30" customHeight="1" spans="1:6">
      <c r="A86" s="587"/>
      <c r="B86" s="588" t="s">
        <v>1000</v>
      </c>
      <c r="C86" s="45">
        <v>159800</v>
      </c>
      <c r="D86" s="45">
        <v>158202</v>
      </c>
      <c r="E86" s="572"/>
    </row>
    <row r="87" ht="83.1" customHeight="1" spans="1:6">
      <c r="A87" s="589"/>
      <c r="B87" s="590" t="s">
        <v>1001</v>
      </c>
      <c r="C87" s="591"/>
      <c r="D87" s="591"/>
      <c r="E87" s="592"/>
    </row>
    <row r="88" s="4" customFormat="1" ht="30" customHeight="1" spans="1:6">
      <c r="A88" s="38" t="s">
        <v>327</v>
      </c>
      <c r="B88" s="556" t="s">
        <v>328</v>
      </c>
      <c r="C88" s="40" t="s">
        <v>329</v>
      </c>
      <c r="D88" s="39" t="s">
        <v>330</v>
      </c>
      <c r="E88" s="38" t="s">
        <v>411</v>
      </c>
      <c r="F88" s="593"/>
    </row>
    <row r="89" s="4" customFormat="1" ht="30" customHeight="1" spans="1:6">
      <c r="A89" s="584" t="s">
        <v>1002</v>
      </c>
      <c r="B89" s="585" t="s">
        <v>1003</v>
      </c>
      <c r="C89" s="45">
        <v>179800</v>
      </c>
      <c r="D89" s="45">
        <v>167214</v>
      </c>
      <c r="E89" s="586" t="s">
        <v>761</v>
      </c>
      <c r="F89" s="593"/>
    </row>
    <row r="90" s="4" customFormat="1" ht="30" customHeight="1" spans="1:6">
      <c r="A90" s="587"/>
      <c r="B90" s="585" t="s">
        <v>1004</v>
      </c>
      <c r="C90" s="45">
        <v>199800</v>
      </c>
      <c r="D90" s="45">
        <v>185814</v>
      </c>
      <c r="E90" s="572"/>
      <c r="F90" s="593"/>
    </row>
    <row r="91" s="4" customFormat="1" ht="30" customHeight="1" spans="1:6">
      <c r="A91" s="587"/>
      <c r="B91" s="585" t="s">
        <v>1005</v>
      </c>
      <c r="C91" s="45">
        <v>219800</v>
      </c>
      <c r="D91" s="45">
        <v>204414</v>
      </c>
      <c r="E91" s="572"/>
      <c r="F91" s="593"/>
    </row>
    <row r="92" s="4" customFormat="1" ht="30" customHeight="1" spans="1:6">
      <c r="A92" s="587"/>
      <c r="B92" s="585" t="s">
        <v>1006</v>
      </c>
      <c r="C92" s="45">
        <v>238800</v>
      </c>
      <c r="D92" s="45">
        <v>222084</v>
      </c>
      <c r="E92" s="572"/>
      <c r="F92" s="593"/>
    </row>
    <row r="93" s="4" customFormat="1" ht="108" customHeight="1" spans="1:6">
      <c r="A93" s="589"/>
      <c r="B93" s="590" t="s">
        <v>1007</v>
      </c>
      <c r="C93" s="594"/>
      <c r="D93" s="594"/>
      <c r="E93" s="592"/>
      <c r="F93" s="593"/>
    </row>
    <row r="94" s="4" customFormat="1" ht="30" customHeight="1" spans="1:6">
      <c r="A94" s="267" t="s">
        <v>407</v>
      </c>
      <c r="B94" s="267"/>
      <c r="C94" s="595"/>
      <c r="D94" s="595"/>
      <c r="E94" s="596"/>
      <c r="F94" s="593"/>
    </row>
    <row r="95" s="4" customFormat="1" ht="18.75" customHeight="1" spans="1:6">
      <c r="A95" s="57" t="s">
        <v>527</v>
      </c>
      <c r="B95" s="57"/>
      <c r="C95" s="597"/>
      <c r="D95" s="597"/>
      <c r="E95" s="598"/>
      <c r="F95" s="593"/>
    </row>
  </sheetData>
  <mergeCells count="30">
    <mergeCell ref="A1:E1"/>
    <mergeCell ref="A2:E2"/>
    <mergeCell ref="A3:E3"/>
    <mergeCell ref="A4:E4"/>
    <mergeCell ref="B16:D16"/>
    <mergeCell ref="B27:D27"/>
    <mergeCell ref="B44:D44"/>
    <mergeCell ref="B55:D55"/>
    <mergeCell ref="B67:D67"/>
    <mergeCell ref="B78:D78"/>
    <mergeCell ref="B87:D87"/>
    <mergeCell ref="B93:D93"/>
    <mergeCell ref="A94:E94"/>
    <mergeCell ref="A95:E95"/>
    <mergeCell ref="A6:A16"/>
    <mergeCell ref="A18:A27"/>
    <mergeCell ref="A29:A44"/>
    <mergeCell ref="A46:A55"/>
    <mergeCell ref="A57:A67"/>
    <mergeCell ref="A69:A78"/>
    <mergeCell ref="A80:A87"/>
    <mergeCell ref="A89:A93"/>
    <mergeCell ref="E6:E16"/>
    <mergeCell ref="E18:E27"/>
    <mergeCell ref="E29:E44"/>
    <mergeCell ref="E46:E55"/>
    <mergeCell ref="E57:E67"/>
    <mergeCell ref="E69:E78"/>
    <mergeCell ref="E80:E87"/>
    <mergeCell ref="E89:E93"/>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59" customWidth="1"/>
    <col min="2" max="2" width="54.6333333333333" style="459" customWidth="1"/>
    <col min="3" max="4" width="20.6333333333333" style="460" customWidth="1"/>
    <col min="5" max="5" width="20.6333333333333" style="461" customWidth="1"/>
    <col min="6" max="6" width="20.6333333333333" style="462" customWidth="1"/>
    <col min="7" max="7" width="9" style="148"/>
    <col min="8" max="8" width="12.8833333333333" style="148" customWidth="1"/>
    <col min="9" max="16384" width="9" style="148"/>
  </cols>
  <sheetData>
    <row r="1" ht="39.95" customHeight="1" spans="1:7">
      <c r="A1" s="159" t="s">
        <v>35</v>
      </c>
      <c r="B1" s="463"/>
      <c r="C1" s="161"/>
      <c r="D1" s="161"/>
      <c r="E1" s="162"/>
      <c r="F1" s="464"/>
    </row>
    <row r="2" ht="30" customHeight="1" spans="1:7">
      <c r="A2" s="465" t="s">
        <v>747</v>
      </c>
      <c r="B2" s="466"/>
      <c r="C2" s="467"/>
      <c r="D2" s="467"/>
      <c r="E2" s="468"/>
      <c r="F2" s="469"/>
      <c r="G2" s="470"/>
    </row>
    <row r="3" ht="60" customHeight="1" spans="1:7">
      <c r="A3" s="471" t="s">
        <v>323</v>
      </c>
      <c r="B3" s="471"/>
      <c r="C3" s="471"/>
      <c r="D3" s="471"/>
      <c r="E3" s="471"/>
      <c r="F3" s="471"/>
      <c r="G3" s="470"/>
    </row>
    <row r="4" ht="90" customHeight="1" spans="1:7">
      <c r="A4" s="472" t="s">
        <v>1008</v>
      </c>
      <c r="B4" s="473"/>
      <c r="C4" s="474"/>
      <c r="D4" s="474"/>
      <c r="E4" s="475"/>
      <c r="F4" s="476"/>
    </row>
    <row r="5" customFormat="1" ht="33.95" customHeight="1" spans="1:7">
      <c r="A5" s="89" t="s">
        <v>327</v>
      </c>
      <c r="B5" s="38" t="s">
        <v>328</v>
      </c>
      <c r="C5" s="39" t="s">
        <v>329</v>
      </c>
      <c r="D5" s="39" t="s">
        <v>330</v>
      </c>
      <c r="E5" s="41" t="s">
        <v>332</v>
      </c>
      <c r="F5" s="89" t="s">
        <v>411</v>
      </c>
    </row>
    <row r="6" customFormat="1" ht="26.1" customHeight="1" spans="1:7">
      <c r="A6" s="477" t="s">
        <v>1009</v>
      </c>
      <c r="B6" s="478" t="s">
        <v>1010</v>
      </c>
      <c r="C6" s="479">
        <v>289900</v>
      </c>
      <c r="D6" s="480">
        <v>206900</v>
      </c>
      <c r="E6" s="481">
        <f>1-D6/C6</f>
        <v>0.286305622628493</v>
      </c>
      <c r="F6" s="482" t="s">
        <v>671</v>
      </c>
    </row>
    <row r="7" customFormat="1" ht="26.1" customHeight="1" spans="1:7">
      <c r="A7" s="477"/>
      <c r="B7" s="478" t="s">
        <v>1011</v>
      </c>
      <c r="C7" s="479">
        <v>299900</v>
      </c>
      <c r="D7" s="480">
        <v>215900</v>
      </c>
      <c r="E7" s="481">
        <f>1-D7/C7</f>
        <v>0.280093364454818</v>
      </c>
      <c r="F7" s="483"/>
    </row>
    <row r="8" customFormat="1" ht="26.1" customHeight="1" spans="1:7">
      <c r="A8" s="477"/>
      <c r="B8" s="478" t="s">
        <v>1012</v>
      </c>
      <c r="C8" s="479">
        <v>320900</v>
      </c>
      <c r="D8" s="480">
        <v>245900</v>
      </c>
      <c r="E8" s="481">
        <f>1-D8/C8</f>
        <v>0.233717669055781</v>
      </c>
      <c r="F8" s="483"/>
    </row>
    <row r="9" customFormat="1" ht="34" customHeight="1" spans="1:7">
      <c r="A9" s="477"/>
      <c r="B9" s="484" t="s">
        <v>1013</v>
      </c>
      <c r="C9" s="485"/>
      <c r="D9" s="485"/>
      <c r="E9" s="485"/>
      <c r="F9" s="483"/>
    </row>
    <row r="10" customFormat="1" ht="26.1" customHeight="1" spans="1:7">
      <c r="A10" s="171" t="s">
        <v>327</v>
      </c>
      <c r="B10" s="38" t="s">
        <v>328</v>
      </c>
      <c r="C10" s="39" t="s">
        <v>329</v>
      </c>
      <c r="D10" s="39" t="s">
        <v>330</v>
      </c>
      <c r="E10" s="41" t="s">
        <v>332</v>
      </c>
      <c r="F10" s="171" t="s">
        <v>411</v>
      </c>
    </row>
    <row r="11" customFormat="1" ht="26.1" customHeight="1" spans="1:7">
      <c r="A11" s="477" t="s">
        <v>1014</v>
      </c>
      <c r="B11" s="478" t="s">
        <v>1015</v>
      </c>
      <c r="C11" s="479">
        <v>369900</v>
      </c>
      <c r="D11" s="480">
        <v>289900</v>
      </c>
      <c r="E11" s="481">
        <f>1-D11/C11</f>
        <v>0.216274668829413</v>
      </c>
      <c r="F11" s="482" t="s">
        <v>671</v>
      </c>
    </row>
    <row r="12" customFormat="1" ht="26.1" customHeight="1" spans="1:7">
      <c r="A12" s="477"/>
      <c r="B12" s="478" t="s">
        <v>1016</v>
      </c>
      <c r="C12" s="479">
        <v>399900</v>
      </c>
      <c r="D12" s="480">
        <v>309900</v>
      </c>
      <c r="E12" s="481">
        <f>1-D12/C12</f>
        <v>0.225056264066017</v>
      </c>
      <c r="F12" s="483"/>
    </row>
    <row r="13" customFormat="1" ht="26.1" customHeight="1" spans="1:7">
      <c r="A13" s="477"/>
      <c r="B13" s="478" t="s">
        <v>1017</v>
      </c>
      <c r="C13" s="479">
        <v>429900</v>
      </c>
      <c r="D13" s="480">
        <v>329900</v>
      </c>
      <c r="E13" s="481">
        <f>1-D13/C13</f>
        <v>0.232612235403582</v>
      </c>
      <c r="F13" s="483"/>
    </row>
    <row r="14" customFormat="1" ht="39" customHeight="1" spans="1:7">
      <c r="A14" s="477"/>
      <c r="B14" s="484" t="s">
        <v>1018</v>
      </c>
      <c r="C14" s="485"/>
      <c r="D14" s="485"/>
      <c r="E14" s="485"/>
      <c r="F14" s="483"/>
    </row>
    <row r="15" customFormat="1" ht="26.1" customHeight="1" spans="1:7">
      <c r="A15" s="171" t="s">
        <v>327</v>
      </c>
      <c r="B15" s="38" t="s">
        <v>328</v>
      </c>
      <c r="C15" s="39" t="s">
        <v>329</v>
      </c>
      <c r="D15" s="39" t="s">
        <v>330</v>
      </c>
      <c r="E15" s="41" t="s">
        <v>332</v>
      </c>
      <c r="F15" s="171" t="s">
        <v>411</v>
      </c>
    </row>
    <row r="16" customFormat="1" ht="26.1" customHeight="1" spans="1:7">
      <c r="A16" s="477" t="s">
        <v>1019</v>
      </c>
      <c r="B16" s="486" t="s">
        <v>1020</v>
      </c>
      <c r="C16" s="487">
        <v>229700</v>
      </c>
      <c r="D16" s="488">
        <v>159900</v>
      </c>
      <c r="E16" s="481">
        <f t="shared" ref="E16:E21" si="0">1-D16/C16</f>
        <v>0.30387461906835</v>
      </c>
      <c r="F16" s="482" t="s">
        <v>661</v>
      </c>
    </row>
    <row r="17" customFormat="1" ht="26.1" customHeight="1" spans="1:8">
      <c r="A17" s="477"/>
      <c r="B17" s="486" t="s">
        <v>1021</v>
      </c>
      <c r="C17" s="487">
        <v>262700</v>
      </c>
      <c r="D17" s="488">
        <v>179900</v>
      </c>
      <c r="E17" s="481">
        <f t="shared" si="0"/>
        <v>0.315188427864484</v>
      </c>
      <c r="F17" s="483"/>
    </row>
    <row r="18" customFormat="1" ht="26.1" customHeight="1" spans="1:8">
      <c r="A18" s="477"/>
      <c r="B18" s="486" t="s">
        <v>1022</v>
      </c>
      <c r="C18" s="487">
        <v>275700</v>
      </c>
      <c r="D18" s="488">
        <v>189900</v>
      </c>
      <c r="E18" s="481">
        <f t="shared" si="0"/>
        <v>0.311207834602829</v>
      </c>
      <c r="F18" s="483"/>
    </row>
    <row r="19" s="151" customFormat="1" ht="33.95" customHeight="1" spans="1:8">
      <c r="A19" s="477"/>
      <c r="B19" s="484" t="s">
        <v>1023</v>
      </c>
      <c r="C19" s="485"/>
      <c r="D19" s="485"/>
      <c r="E19" s="485"/>
      <c r="F19" s="483"/>
    </row>
    <row r="20" s="149" customFormat="1" ht="33.95" customHeight="1" spans="1:8">
      <c r="A20" s="171" t="s">
        <v>327</v>
      </c>
      <c r="B20" s="38" t="s">
        <v>328</v>
      </c>
      <c r="C20" s="39" t="s">
        <v>329</v>
      </c>
      <c r="D20" s="40" t="s">
        <v>330</v>
      </c>
      <c r="E20" s="41" t="s">
        <v>332</v>
      </c>
      <c r="F20" s="171" t="s">
        <v>411</v>
      </c>
    </row>
    <row r="21" s="457" customFormat="1" ht="26.1" customHeight="1" spans="1:8">
      <c r="A21" s="489" t="s">
        <v>1024</v>
      </c>
      <c r="B21" s="183" t="s">
        <v>1025</v>
      </c>
      <c r="C21" s="490">
        <v>379900</v>
      </c>
      <c r="D21" s="491">
        <v>244900</v>
      </c>
      <c r="E21" s="481">
        <f t="shared" si="0"/>
        <v>0.355356672808634</v>
      </c>
      <c r="F21" s="492" t="s">
        <v>1026</v>
      </c>
      <c r="G21" s="493"/>
    </row>
    <row r="22" ht="26.1" customHeight="1" spans="1:8">
      <c r="A22" s="489"/>
      <c r="B22" s="183" t="s">
        <v>1021</v>
      </c>
      <c r="C22" s="490">
        <v>399900</v>
      </c>
      <c r="D22" s="491">
        <v>265900</v>
      </c>
      <c r="E22" s="481">
        <f t="shared" ref="E22:E28" si="1">1-D22/C22</f>
        <v>0.335083770942736</v>
      </c>
      <c r="F22" s="494"/>
      <c r="G22" s="470"/>
    </row>
    <row r="23" ht="26.1" customHeight="1" spans="1:8">
      <c r="A23" s="489"/>
      <c r="B23" s="183" t="s">
        <v>1022</v>
      </c>
      <c r="C23" s="490">
        <v>419900</v>
      </c>
      <c r="D23" s="491">
        <v>295900</v>
      </c>
      <c r="E23" s="481">
        <f t="shared" si="1"/>
        <v>0.295308406763515</v>
      </c>
      <c r="F23" s="494"/>
      <c r="G23" s="470"/>
    </row>
    <row r="24" ht="26.1" customHeight="1" spans="1:8">
      <c r="A24" s="489"/>
      <c r="B24" s="183" t="s">
        <v>1027</v>
      </c>
      <c r="C24" s="490">
        <v>459900</v>
      </c>
      <c r="D24" s="491">
        <v>335900</v>
      </c>
      <c r="E24" s="481">
        <v>0.28</v>
      </c>
      <c r="F24" s="494"/>
      <c r="G24" s="470"/>
    </row>
    <row r="25" ht="39" customHeight="1" spans="1:8">
      <c r="A25" s="489"/>
      <c r="B25" s="495" t="s">
        <v>1028</v>
      </c>
      <c r="C25" s="496"/>
      <c r="D25" s="496"/>
      <c r="E25" s="496"/>
      <c r="F25" s="494"/>
      <c r="G25" s="470"/>
    </row>
    <row r="26" s="149" customFormat="1" ht="33.95" customHeight="1" spans="1:8">
      <c r="A26" s="22" t="s">
        <v>327</v>
      </c>
      <c r="B26" s="38" t="s">
        <v>328</v>
      </c>
      <c r="C26" s="39" t="s">
        <v>329</v>
      </c>
      <c r="D26" s="40" t="s">
        <v>330</v>
      </c>
      <c r="E26" s="41" t="s">
        <v>332</v>
      </c>
      <c r="F26" s="494"/>
      <c r="G26" s="497"/>
    </row>
    <row r="27" ht="26.1" customHeight="1" spans="1:8">
      <c r="A27" s="498" t="s">
        <v>1029</v>
      </c>
      <c r="B27" s="499" t="s">
        <v>1030</v>
      </c>
      <c r="C27" s="490">
        <v>449900</v>
      </c>
      <c r="D27" s="491">
        <v>349900</v>
      </c>
      <c r="E27" s="481">
        <f t="shared" si="1"/>
        <v>0.222271615914648</v>
      </c>
      <c r="F27" s="494"/>
      <c r="G27" s="470"/>
      <c r="H27" s="500"/>
    </row>
    <row r="28" s="151" customFormat="1" ht="26.1" customHeight="1" spans="1:8">
      <c r="A28" s="501"/>
      <c r="B28" s="499" t="s">
        <v>1031</v>
      </c>
      <c r="C28" s="490">
        <v>469900</v>
      </c>
      <c r="D28" s="491">
        <v>369900</v>
      </c>
      <c r="E28" s="481">
        <f t="shared" si="1"/>
        <v>0.212811236433284</v>
      </c>
      <c r="F28" s="494"/>
    </row>
    <row r="29" s="151" customFormat="1" ht="26.1" customHeight="1" spans="1:8">
      <c r="A29" s="501"/>
      <c r="B29" s="499" t="s">
        <v>1032</v>
      </c>
      <c r="C29" s="490">
        <v>509900</v>
      </c>
      <c r="D29" s="491">
        <v>409900</v>
      </c>
      <c r="E29" s="481">
        <v>0.28</v>
      </c>
      <c r="F29" s="494"/>
    </row>
    <row r="30" s="151" customFormat="1" ht="40" customHeight="1" spans="1:8">
      <c r="A30" s="501"/>
      <c r="B30" s="502" t="s">
        <v>1033</v>
      </c>
      <c r="C30" s="503"/>
      <c r="D30" s="503"/>
      <c r="E30" s="503"/>
      <c r="F30" s="494"/>
    </row>
    <row r="31" s="458" customFormat="1" ht="33.95" customHeight="1" spans="1:8">
      <c r="A31" s="38" t="s">
        <v>327</v>
      </c>
      <c r="B31" s="38" t="s">
        <v>328</v>
      </c>
      <c r="C31" s="39" t="s">
        <v>329</v>
      </c>
      <c r="D31" s="39" t="s">
        <v>330</v>
      </c>
      <c r="E31" s="41" t="s">
        <v>332</v>
      </c>
      <c r="F31" s="89" t="s">
        <v>411</v>
      </c>
    </row>
    <row r="32" s="458" customFormat="1" ht="26.1" customHeight="1" spans="1:8">
      <c r="A32" s="504" t="s">
        <v>1034</v>
      </c>
      <c r="B32" s="505" t="s">
        <v>1035</v>
      </c>
      <c r="C32" s="491">
        <v>229900</v>
      </c>
      <c r="D32" s="506">
        <v>169900</v>
      </c>
      <c r="E32" s="481">
        <f>1-D32/C32</f>
        <v>0.260983036102653</v>
      </c>
      <c r="F32" s="507" t="s">
        <v>761</v>
      </c>
    </row>
    <row r="33" s="458" customFormat="1" ht="26.1" customHeight="1" spans="1:6">
      <c r="A33" s="178"/>
      <c r="B33" s="508" t="s">
        <v>1036</v>
      </c>
      <c r="C33" s="491">
        <v>239900</v>
      </c>
      <c r="D33" s="509">
        <v>179900</v>
      </c>
      <c r="E33" s="510">
        <f>1-D33/C33</f>
        <v>0.250104210087536</v>
      </c>
      <c r="F33" s="507"/>
    </row>
    <row r="34" s="458" customFormat="1" ht="26.1" customHeight="1" spans="1:6">
      <c r="A34" s="178"/>
      <c r="B34" s="511" t="s">
        <v>1037</v>
      </c>
      <c r="C34" s="512">
        <v>259900</v>
      </c>
      <c r="D34" s="513">
        <v>199900</v>
      </c>
      <c r="E34" s="514">
        <f>1-D34/C34</f>
        <v>0.230858022316276</v>
      </c>
      <c r="F34" s="507"/>
    </row>
    <row r="35" s="458" customFormat="1" ht="26.1" customHeight="1" spans="1:6">
      <c r="A35" s="515"/>
      <c r="B35" s="516" t="s">
        <v>1038</v>
      </c>
      <c r="C35" s="517"/>
      <c r="D35" s="517"/>
      <c r="E35" s="517"/>
      <c r="F35" s="507"/>
    </row>
    <row r="36" customFormat="1" ht="33.95" customHeight="1" spans="1:6">
      <c r="A36" s="38" t="s">
        <v>327</v>
      </c>
      <c r="B36" s="22" t="s">
        <v>328</v>
      </c>
      <c r="C36" s="23" t="s">
        <v>329</v>
      </c>
      <c r="D36" s="23" t="s">
        <v>330</v>
      </c>
      <c r="E36" s="25" t="s">
        <v>332</v>
      </c>
      <c r="F36" s="38" t="s">
        <v>411</v>
      </c>
    </row>
    <row r="37" customFormat="1" ht="26.1" customHeight="1" spans="1:6">
      <c r="A37" s="518" t="s">
        <v>1039</v>
      </c>
      <c r="B37" s="519" t="s">
        <v>1040</v>
      </c>
      <c r="C37" s="487">
        <v>196900</v>
      </c>
      <c r="D37" s="488">
        <v>139900</v>
      </c>
      <c r="E37" s="481">
        <f>1-D37/C37</f>
        <v>0.289487049263586</v>
      </c>
      <c r="F37" s="520" t="s">
        <v>761</v>
      </c>
    </row>
    <row r="38" customFormat="1" ht="26.1" customHeight="1" spans="1:6">
      <c r="A38" s="521"/>
      <c r="B38" s="522" t="s">
        <v>1041</v>
      </c>
      <c r="C38" s="487">
        <v>204900</v>
      </c>
      <c r="D38" s="523">
        <v>149900</v>
      </c>
      <c r="E38" s="510">
        <f>1-D38/C38</f>
        <v>0.268423621278672</v>
      </c>
      <c r="F38" s="524"/>
    </row>
    <row r="39" customFormat="1" ht="26.1" customHeight="1" spans="1:6">
      <c r="A39" s="525"/>
      <c r="B39" s="526" t="s">
        <v>1042</v>
      </c>
      <c r="C39" s="527"/>
      <c r="D39" s="527"/>
      <c r="E39" s="528"/>
      <c r="F39" s="529"/>
    </row>
    <row r="40" spans="1:6">
      <c r="A40" s="57" t="s">
        <v>527</v>
      </c>
      <c r="B40" s="57"/>
      <c r="C40" s="107"/>
      <c r="D40" s="107"/>
      <c r="E40" s="108"/>
      <c r="F40" s="57"/>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76"/>
  <sheetViews>
    <sheetView workbookViewId="0">
      <selection activeCell="A1" sqref="A1:F1"/>
    </sheetView>
  </sheetViews>
  <sheetFormatPr defaultColWidth="9" defaultRowHeight="17.25"/>
  <cols>
    <col min="1" max="1" width="14.6333333333333" style="365" customWidth="1"/>
    <col min="2" max="2" width="58.5" style="59" customWidth="1"/>
    <col min="3" max="3" width="20.6333333333333" style="366" customWidth="1"/>
    <col min="4" max="4" width="20.6333333333333" style="367" customWidth="1"/>
    <col min="5" max="5" width="20.6333333333333" style="368" customWidth="1"/>
    <col min="6" max="6" width="20.6333333333333" style="369" customWidth="1"/>
    <col min="7" max="7" width="9" style="10"/>
    <col min="8" max="8" width="12.6333333333333" style="10" customWidth="1"/>
    <col min="9" max="9" width="12.1333333333333" style="10"/>
    <col min="10" max="16384" width="9" style="10"/>
  </cols>
  <sheetData>
    <row r="1" ht="39.95" customHeight="1" spans="1:9">
      <c r="A1" s="11" t="s">
        <v>20</v>
      </c>
      <c r="B1" s="282"/>
      <c r="C1" s="13"/>
      <c r="D1" s="13"/>
      <c r="E1" s="14"/>
      <c r="F1" s="284"/>
    </row>
    <row r="2" ht="30" customHeight="1" spans="1:9">
      <c r="A2" s="60" t="s">
        <v>1043</v>
      </c>
      <c r="B2" s="370"/>
      <c r="C2" s="62"/>
      <c r="D2" s="62"/>
      <c r="E2" s="63"/>
      <c r="F2" s="371"/>
      <c r="G2" s="20"/>
    </row>
    <row r="3" s="363" customFormat="1" ht="60" customHeight="1" spans="1:9">
      <c r="A3" s="372" t="s">
        <v>323</v>
      </c>
      <c r="B3" s="372"/>
      <c r="C3" s="372"/>
      <c r="D3" s="372"/>
      <c r="E3" s="372"/>
      <c r="F3" s="372"/>
      <c r="G3" s="373"/>
    </row>
    <row r="4" s="1" customFormat="1" ht="33.95" customHeight="1" spans="1:9">
      <c r="A4" s="22" t="s">
        <v>327</v>
      </c>
      <c r="B4" s="22" t="s">
        <v>328</v>
      </c>
      <c r="C4" s="23" t="s">
        <v>329</v>
      </c>
      <c r="D4" s="24" t="s">
        <v>330</v>
      </c>
      <c r="E4" s="25" t="s">
        <v>332</v>
      </c>
      <c r="F4" s="22" t="s">
        <v>411</v>
      </c>
    </row>
    <row r="5" ht="26.1" customHeight="1" spans="1:9">
      <c r="A5" s="374" t="s">
        <v>1044</v>
      </c>
      <c r="B5" s="375" t="s">
        <v>1045</v>
      </c>
      <c r="C5" s="376">
        <v>186800</v>
      </c>
      <c r="D5" s="376">
        <v>131700</v>
      </c>
      <c r="E5" s="377">
        <f t="shared" ref="E5:E11" si="0">1-D5/C5</f>
        <v>0.294967880085653</v>
      </c>
      <c r="F5" s="378" t="s">
        <v>661</v>
      </c>
    </row>
    <row r="6" ht="26.1" customHeight="1" spans="1:9">
      <c r="A6" s="379"/>
      <c r="B6" s="375" t="s">
        <v>1046</v>
      </c>
      <c r="C6" s="376">
        <v>217000</v>
      </c>
      <c r="D6" s="376">
        <v>156400</v>
      </c>
      <c r="E6" s="377">
        <f t="shared" si="0"/>
        <v>0.27926267281106</v>
      </c>
      <c r="F6" s="380"/>
    </row>
    <row r="7" ht="47.1" customHeight="1" spans="1:9">
      <c r="A7" s="381"/>
      <c r="B7" s="382" t="s">
        <v>1047</v>
      </c>
      <c r="C7" s="383"/>
      <c r="D7" s="383"/>
      <c r="E7" s="384"/>
      <c r="F7" s="385"/>
    </row>
    <row r="8" ht="26.1" customHeight="1" spans="1:9">
      <c r="A8" s="379" t="s">
        <v>1048</v>
      </c>
      <c r="B8" s="386" t="s">
        <v>1049</v>
      </c>
      <c r="C8" s="376">
        <v>236800</v>
      </c>
      <c r="D8" s="376">
        <v>170100</v>
      </c>
      <c r="E8" s="377">
        <f t="shared" si="0"/>
        <v>0.281672297297297</v>
      </c>
      <c r="F8" s="387" t="s">
        <v>661</v>
      </c>
    </row>
    <row r="9" ht="26.1" customHeight="1" spans="1:9">
      <c r="A9" s="379"/>
      <c r="B9" s="386" t="s">
        <v>1050</v>
      </c>
      <c r="C9" s="376">
        <v>246800</v>
      </c>
      <c r="D9" s="376">
        <v>179400</v>
      </c>
      <c r="E9" s="377">
        <f t="shared" si="0"/>
        <v>0.273095623987034</v>
      </c>
      <c r="F9" s="380"/>
    </row>
    <row r="10" ht="26.1" customHeight="1" spans="1:9">
      <c r="A10" s="379"/>
      <c r="B10" s="388" t="s">
        <v>1051</v>
      </c>
      <c r="C10" s="389">
        <v>251800</v>
      </c>
      <c r="D10" s="389">
        <v>184100</v>
      </c>
      <c r="E10" s="377">
        <f t="shared" si="0"/>
        <v>0.268864177918983</v>
      </c>
      <c r="F10" s="380"/>
    </row>
    <row r="11" ht="26.1" customHeight="1" spans="1:9">
      <c r="A11" s="379"/>
      <c r="B11" s="388" t="s">
        <v>1052</v>
      </c>
      <c r="C11" s="389">
        <v>266800</v>
      </c>
      <c r="D11" s="389">
        <v>198000</v>
      </c>
      <c r="E11" s="390">
        <f t="shared" si="0"/>
        <v>0.257871064467766</v>
      </c>
      <c r="F11" s="380"/>
    </row>
    <row r="12" ht="59.1" customHeight="1" spans="1:9">
      <c r="A12" s="379"/>
      <c r="B12" s="382" t="s">
        <v>1053</v>
      </c>
      <c r="C12" s="383"/>
      <c r="D12" s="383"/>
      <c r="E12" s="384"/>
      <c r="F12" s="380"/>
      <c r="H12" s="71"/>
    </row>
    <row r="13" s="1" customFormat="1" ht="33.95" customHeight="1" spans="1:9">
      <c r="A13" s="89" t="s">
        <v>327</v>
      </c>
      <c r="B13" s="89" t="s">
        <v>328</v>
      </c>
      <c r="C13" s="230" t="s">
        <v>329</v>
      </c>
      <c r="D13" s="231" t="s">
        <v>330</v>
      </c>
      <c r="E13" s="189" t="s">
        <v>332</v>
      </c>
      <c r="F13" s="38" t="s">
        <v>411</v>
      </c>
    </row>
    <row r="14" s="58" customFormat="1" ht="33.95" customHeight="1" spans="1:9">
      <c r="A14" s="391" t="s">
        <v>1054</v>
      </c>
      <c r="B14" s="392" t="s">
        <v>1055</v>
      </c>
      <c r="C14" s="376">
        <v>299900</v>
      </c>
      <c r="D14" s="376">
        <v>246600</v>
      </c>
      <c r="E14" s="377">
        <f t="shared" ref="E13:E18" si="1">1-D14/C14</f>
        <v>0.177725908636212</v>
      </c>
      <c r="F14" s="393" t="s">
        <v>685</v>
      </c>
      <c r="H14" s="1"/>
      <c r="I14" s="1"/>
    </row>
    <row r="15" s="58" customFormat="1" ht="33.95" customHeight="1" spans="1:9">
      <c r="A15" s="394"/>
      <c r="B15" s="392" t="s">
        <v>1056</v>
      </c>
      <c r="C15" s="376">
        <v>309900</v>
      </c>
      <c r="D15" s="376">
        <v>257000</v>
      </c>
      <c r="E15" s="377">
        <f t="shared" si="1"/>
        <v>0.170700225879316</v>
      </c>
      <c r="F15" s="395"/>
      <c r="H15" s="1"/>
      <c r="I15" s="1"/>
    </row>
    <row r="16" s="58" customFormat="1" ht="33.95" customHeight="1" spans="1:9">
      <c r="A16" s="394"/>
      <c r="B16" s="392" t="s">
        <v>1057</v>
      </c>
      <c r="C16" s="376">
        <v>319900</v>
      </c>
      <c r="D16" s="376">
        <v>266300</v>
      </c>
      <c r="E16" s="377">
        <f t="shared" si="1"/>
        <v>0.167552360112535</v>
      </c>
      <c r="F16" s="395"/>
      <c r="H16" s="1"/>
      <c r="I16" s="1"/>
    </row>
    <row r="17" s="58" customFormat="1" ht="33.95" customHeight="1" spans="1:9">
      <c r="A17" s="391"/>
      <c r="B17" s="392" t="s">
        <v>1058</v>
      </c>
      <c r="C17" s="376">
        <v>339900</v>
      </c>
      <c r="D17" s="376">
        <v>286600</v>
      </c>
      <c r="E17" s="377">
        <f t="shared" si="1"/>
        <v>0.156810826713739</v>
      </c>
      <c r="F17" s="393"/>
      <c r="H17" s="1"/>
      <c r="I17" s="1"/>
    </row>
    <row r="18" s="58" customFormat="1" ht="33.95" customHeight="1" spans="1:9">
      <c r="A18" s="391"/>
      <c r="B18" s="392" t="s">
        <v>1059</v>
      </c>
      <c r="C18" s="376">
        <v>359900</v>
      </c>
      <c r="D18" s="376">
        <v>306400</v>
      </c>
      <c r="E18" s="377">
        <f t="shared" si="1"/>
        <v>0.148652403445402</v>
      </c>
      <c r="F18" s="393"/>
      <c r="H18" s="1"/>
      <c r="I18" s="1"/>
    </row>
    <row r="19" s="58" customFormat="1" ht="63" customHeight="1" spans="1:9">
      <c r="A19" s="396"/>
      <c r="B19" s="397" t="s">
        <v>1060</v>
      </c>
      <c r="C19" s="397"/>
      <c r="D19" s="397"/>
      <c r="E19" s="398"/>
      <c r="F19" s="393"/>
      <c r="H19" s="1"/>
      <c r="I19" s="1"/>
    </row>
    <row r="20" ht="36" customHeight="1" spans="1:9">
      <c r="A20" s="399" t="s">
        <v>1061</v>
      </c>
      <c r="B20" s="400" t="s">
        <v>1062</v>
      </c>
      <c r="C20" s="376">
        <v>289000</v>
      </c>
      <c r="D20" s="376">
        <v>231600</v>
      </c>
      <c r="E20" s="377">
        <f>1-D20/C20</f>
        <v>0.198615916955017</v>
      </c>
      <c r="F20" s="401" t="s">
        <v>661</v>
      </c>
      <c r="H20" s="71"/>
      <c r="I20" s="71"/>
    </row>
    <row r="21" ht="26.1" customHeight="1" spans="1:9">
      <c r="A21" s="399"/>
      <c r="B21" s="402" t="s">
        <v>1063</v>
      </c>
      <c r="C21" s="397"/>
      <c r="D21" s="397"/>
      <c r="E21" s="398"/>
      <c r="F21" s="403"/>
    </row>
    <row r="22" ht="38.1" customHeight="1" spans="1:9">
      <c r="A22" s="404" t="s">
        <v>1064</v>
      </c>
      <c r="B22" s="405" t="s">
        <v>1065</v>
      </c>
      <c r="C22" s="406">
        <v>299000</v>
      </c>
      <c r="D22" s="406">
        <v>239300</v>
      </c>
      <c r="E22" s="407">
        <v>0.155254237288136</v>
      </c>
      <c r="F22" s="408" t="s">
        <v>661</v>
      </c>
    </row>
    <row r="23" ht="27" customHeight="1" spans="1:9">
      <c r="A23" s="409"/>
      <c r="B23" s="410" t="s">
        <v>1066</v>
      </c>
      <c r="C23" s="411"/>
      <c r="D23" s="411"/>
      <c r="E23" s="412"/>
      <c r="F23" s="413"/>
    </row>
    <row r="24" s="58" customFormat="1" ht="45" customHeight="1" spans="1:9">
      <c r="A24" s="38" t="s">
        <v>327</v>
      </c>
      <c r="B24" s="38" t="s">
        <v>328</v>
      </c>
      <c r="C24" s="39" t="s">
        <v>329</v>
      </c>
      <c r="D24" s="40" t="s">
        <v>330</v>
      </c>
      <c r="E24" s="41" t="s">
        <v>332</v>
      </c>
      <c r="F24" s="38" t="s">
        <v>411</v>
      </c>
    </row>
    <row r="25" s="58" customFormat="1" ht="33.95" customHeight="1" spans="1:9">
      <c r="A25" s="399" t="s">
        <v>1067</v>
      </c>
      <c r="B25" s="400" t="s">
        <v>1068</v>
      </c>
      <c r="C25" s="376">
        <v>176900</v>
      </c>
      <c r="D25" s="376">
        <v>143100</v>
      </c>
      <c r="E25" s="377">
        <f t="shared" ref="E25:E28" si="2">1-D25/C25</f>
        <v>0.191068400226116</v>
      </c>
      <c r="F25" s="401" t="s">
        <v>671</v>
      </c>
    </row>
    <row r="26" s="58" customFormat="1" ht="33.95" customHeight="1" spans="1:9">
      <c r="A26" s="399"/>
      <c r="B26" s="400" t="s">
        <v>1069</v>
      </c>
      <c r="C26" s="376">
        <v>192900</v>
      </c>
      <c r="D26" s="376">
        <v>159400</v>
      </c>
      <c r="E26" s="377">
        <f t="shared" si="2"/>
        <v>0.173665111456713</v>
      </c>
      <c r="F26" s="403"/>
    </row>
    <row r="27" s="58" customFormat="1" ht="39" customHeight="1" spans="1:9">
      <c r="A27" s="414"/>
      <c r="B27" s="402" t="s">
        <v>1070</v>
      </c>
      <c r="C27" s="397"/>
      <c r="D27" s="397"/>
      <c r="E27" s="398"/>
      <c r="F27" s="415"/>
    </row>
    <row r="28" s="58" customFormat="1" ht="39" customHeight="1" spans="1:9">
      <c r="A28" s="416" t="s">
        <v>1071</v>
      </c>
      <c r="B28" s="392" t="s">
        <v>1072</v>
      </c>
      <c r="C28" s="406">
        <v>179900</v>
      </c>
      <c r="D28" s="376">
        <v>149100</v>
      </c>
      <c r="E28" s="377">
        <f t="shared" si="2"/>
        <v>0.171206225680934</v>
      </c>
      <c r="F28" s="401" t="s">
        <v>671</v>
      </c>
    </row>
    <row r="29" s="58" customFormat="1" ht="39" customHeight="1" spans="1:9">
      <c r="A29" s="416"/>
      <c r="B29" s="392" t="s">
        <v>1073</v>
      </c>
      <c r="C29" s="376">
        <v>205900</v>
      </c>
      <c r="D29" s="376">
        <v>173000</v>
      </c>
      <c r="E29" s="377">
        <f t="shared" ref="E29:E38" si="3">1-D29/C29</f>
        <v>0.159786304031083</v>
      </c>
      <c r="F29" s="403"/>
    </row>
    <row r="30" s="58" customFormat="1" ht="39" customHeight="1" spans="1:9">
      <c r="A30" s="416"/>
      <c r="B30" s="392" t="s">
        <v>1074</v>
      </c>
      <c r="C30" s="376">
        <v>225900</v>
      </c>
      <c r="D30" s="376">
        <v>191400</v>
      </c>
      <c r="E30" s="377">
        <f t="shared" si="3"/>
        <v>0.152722443559097</v>
      </c>
      <c r="F30" s="403"/>
    </row>
    <row r="31" s="58" customFormat="1" ht="39" customHeight="1" spans="1:9">
      <c r="A31" s="416"/>
      <c r="B31" s="392" t="s">
        <v>1075</v>
      </c>
      <c r="C31" s="376">
        <v>239900</v>
      </c>
      <c r="D31" s="376">
        <v>204200</v>
      </c>
      <c r="E31" s="377">
        <f t="shared" si="3"/>
        <v>0.148812005002084</v>
      </c>
      <c r="F31" s="403"/>
    </row>
    <row r="32" s="58" customFormat="1" ht="57" customHeight="1" spans="1:9">
      <c r="A32" s="416"/>
      <c r="B32" s="417" t="s">
        <v>1076</v>
      </c>
      <c r="C32" s="417"/>
      <c r="D32" s="417"/>
      <c r="E32" s="392"/>
      <c r="F32" s="403"/>
    </row>
    <row r="33" s="58" customFormat="1" ht="39" customHeight="1" spans="1:6">
      <c r="A33" s="171" t="s">
        <v>327</v>
      </c>
      <c r="B33" s="22" t="s">
        <v>328</v>
      </c>
      <c r="C33" s="23" t="s">
        <v>329</v>
      </c>
      <c r="D33" s="24" t="s">
        <v>330</v>
      </c>
      <c r="E33" s="25" t="s">
        <v>332</v>
      </c>
      <c r="F33" s="89" t="s">
        <v>411</v>
      </c>
    </row>
    <row r="34" s="58" customFormat="1" ht="30.95" customHeight="1" spans="1:6">
      <c r="A34" s="418" t="s">
        <v>1077</v>
      </c>
      <c r="B34" s="392" t="s">
        <v>1078</v>
      </c>
      <c r="C34" s="376">
        <v>125900</v>
      </c>
      <c r="D34" s="376">
        <v>81200</v>
      </c>
      <c r="E34" s="419">
        <f t="shared" si="3"/>
        <v>0.355043685464654</v>
      </c>
      <c r="F34" s="420" t="s">
        <v>1026</v>
      </c>
    </row>
    <row r="35" s="58" customFormat="1" ht="30.95" customHeight="1" spans="1:6">
      <c r="A35" s="418"/>
      <c r="B35" s="392" t="s">
        <v>1079</v>
      </c>
      <c r="C35" s="376">
        <v>135900</v>
      </c>
      <c r="D35" s="376">
        <v>90500</v>
      </c>
      <c r="E35" s="419">
        <f t="shared" si="3"/>
        <v>0.334069168506255</v>
      </c>
      <c r="F35" s="420"/>
    </row>
    <row r="36" s="58" customFormat="1" ht="30.95" customHeight="1" spans="1:6">
      <c r="A36" s="418"/>
      <c r="B36" s="392" t="s">
        <v>1080</v>
      </c>
      <c r="C36" s="376">
        <v>143900</v>
      </c>
      <c r="D36" s="376">
        <v>98000</v>
      </c>
      <c r="E36" s="419">
        <f t="shared" si="3"/>
        <v>0.318971507991661</v>
      </c>
      <c r="F36" s="420"/>
    </row>
    <row r="37" s="58" customFormat="1" ht="30.95" customHeight="1" spans="1:6">
      <c r="A37" s="418"/>
      <c r="B37" s="392" t="s">
        <v>1081</v>
      </c>
      <c r="C37" s="376">
        <v>146900</v>
      </c>
      <c r="D37" s="376">
        <v>100800</v>
      </c>
      <c r="E37" s="419">
        <f t="shared" si="3"/>
        <v>0.313818924438393</v>
      </c>
      <c r="F37" s="420"/>
    </row>
    <row r="38" s="58" customFormat="1" ht="30.95" customHeight="1" spans="1:6">
      <c r="A38" s="418"/>
      <c r="B38" s="392" t="s">
        <v>1082</v>
      </c>
      <c r="C38" s="376">
        <v>154900</v>
      </c>
      <c r="D38" s="376">
        <v>108200</v>
      </c>
      <c r="E38" s="419">
        <f t="shared" si="3"/>
        <v>0.301484828921885</v>
      </c>
      <c r="F38" s="420"/>
    </row>
    <row r="39" s="58" customFormat="1" ht="57" customHeight="1" spans="1:6">
      <c r="A39" s="421"/>
      <c r="B39" s="422" t="s">
        <v>1083</v>
      </c>
      <c r="C39" s="423"/>
      <c r="D39" s="423"/>
      <c r="E39" s="423"/>
      <c r="F39" s="424"/>
    </row>
    <row r="40" s="58" customFormat="1" ht="39" customHeight="1" spans="1:6">
      <c r="A40" s="171" t="s">
        <v>327</v>
      </c>
      <c r="B40" s="171" t="s">
        <v>328</v>
      </c>
      <c r="C40" s="239" t="s">
        <v>329</v>
      </c>
      <c r="D40" s="240" t="s">
        <v>330</v>
      </c>
      <c r="E40" s="212" t="s">
        <v>332</v>
      </c>
      <c r="F40" s="171" t="s">
        <v>411</v>
      </c>
    </row>
    <row r="41" s="58" customFormat="1" ht="30.95" customHeight="1" spans="1:6">
      <c r="A41" s="425" t="s">
        <v>1084</v>
      </c>
      <c r="B41" s="426" t="s">
        <v>1085</v>
      </c>
      <c r="C41" s="427">
        <v>150900</v>
      </c>
      <c r="D41" s="427">
        <v>110300</v>
      </c>
      <c r="E41" s="428">
        <v>0.269052352551359</v>
      </c>
      <c r="F41" s="429" t="s">
        <v>761</v>
      </c>
    </row>
    <row r="42" s="58" customFormat="1" ht="30.95" customHeight="1" spans="1:6">
      <c r="A42" s="425"/>
      <c r="B42" s="426" t="s">
        <v>1086</v>
      </c>
      <c r="C42" s="427">
        <v>160900</v>
      </c>
      <c r="D42" s="427">
        <v>119700</v>
      </c>
      <c r="E42" s="428">
        <v>0.256059664387819</v>
      </c>
      <c r="F42" s="429"/>
    </row>
    <row r="43" s="58" customFormat="1" ht="30.95" customHeight="1" spans="1:6">
      <c r="A43" s="425"/>
      <c r="B43" s="426" t="s">
        <v>1087</v>
      </c>
      <c r="C43" s="427">
        <v>170900</v>
      </c>
      <c r="D43" s="427">
        <v>128000</v>
      </c>
      <c r="E43" s="428">
        <v>0.2510239906378</v>
      </c>
      <c r="F43" s="429"/>
    </row>
    <row r="44" s="58" customFormat="1" ht="30.95" customHeight="1" spans="1:6">
      <c r="A44" s="425"/>
      <c r="B44" s="426" t="s">
        <v>1088</v>
      </c>
      <c r="C44" s="427">
        <v>173900</v>
      </c>
      <c r="D44" s="427">
        <v>131800</v>
      </c>
      <c r="E44" s="428">
        <v>0.242093156986774</v>
      </c>
      <c r="F44" s="429"/>
    </row>
    <row r="45" s="58" customFormat="1" ht="30.95" customHeight="1" spans="1:6">
      <c r="A45" s="425"/>
      <c r="B45" s="426" t="s">
        <v>1089</v>
      </c>
      <c r="C45" s="427">
        <v>183900</v>
      </c>
      <c r="D45" s="427">
        <v>141100</v>
      </c>
      <c r="E45" s="428">
        <v>0.23273518216422</v>
      </c>
      <c r="F45" s="429"/>
    </row>
    <row r="46" s="58" customFormat="1" ht="30.95" customHeight="1" spans="1:6">
      <c r="A46" s="425"/>
      <c r="B46" s="426" t="s">
        <v>1090</v>
      </c>
      <c r="C46" s="427">
        <v>195900</v>
      </c>
      <c r="D46" s="427">
        <v>152300</v>
      </c>
      <c r="E46" s="428">
        <v>0.222562531904033</v>
      </c>
      <c r="F46" s="429"/>
    </row>
    <row r="47" s="58" customFormat="1" ht="60" customHeight="1" spans="1:6">
      <c r="A47" s="430"/>
      <c r="B47" s="431" t="s">
        <v>1091</v>
      </c>
      <c r="C47" s="432"/>
      <c r="D47" s="432"/>
      <c r="E47" s="432"/>
      <c r="F47" s="433"/>
    </row>
    <row r="48" s="58" customFormat="1" ht="42" customHeight="1" spans="1:6">
      <c r="A48" s="171" t="s">
        <v>327</v>
      </c>
      <c r="B48" s="171" t="s">
        <v>328</v>
      </c>
      <c r="C48" s="239" t="s">
        <v>329</v>
      </c>
      <c r="D48" s="240" t="s">
        <v>330</v>
      </c>
      <c r="E48" s="212" t="s">
        <v>332</v>
      </c>
      <c r="F48" s="171" t="s">
        <v>411</v>
      </c>
    </row>
    <row r="49" s="58" customFormat="1" ht="30.95" customHeight="1" spans="1:6">
      <c r="A49" s="421" t="s">
        <v>1092</v>
      </c>
      <c r="B49" s="431" t="s">
        <v>1093</v>
      </c>
      <c r="C49" s="427">
        <v>120900</v>
      </c>
      <c r="D49" s="427">
        <v>85000</v>
      </c>
      <c r="E49" s="434">
        <f t="shared" ref="E49:E52" si="4">1-D49/C49</f>
        <v>0.296939619520265</v>
      </c>
      <c r="F49" s="424" t="s">
        <v>761</v>
      </c>
    </row>
    <row r="50" s="58" customFormat="1" ht="30.95" customHeight="1" spans="1:6">
      <c r="A50" s="421"/>
      <c r="B50" s="431" t="s">
        <v>1094</v>
      </c>
      <c r="C50" s="427">
        <v>128900</v>
      </c>
      <c r="D50" s="427">
        <v>92400</v>
      </c>
      <c r="E50" s="434">
        <f t="shared" si="4"/>
        <v>0.283165244375485</v>
      </c>
      <c r="F50" s="424"/>
    </row>
    <row r="51" s="58" customFormat="1" ht="30.95" customHeight="1" spans="1:6">
      <c r="A51" s="421"/>
      <c r="B51" s="431" t="s">
        <v>1095</v>
      </c>
      <c r="C51" s="427">
        <v>139900</v>
      </c>
      <c r="D51" s="427">
        <v>101800</v>
      </c>
      <c r="E51" s="434">
        <f t="shared" si="4"/>
        <v>0.272337383845604</v>
      </c>
      <c r="F51" s="424"/>
    </row>
    <row r="52" s="58" customFormat="1" ht="30.95" customHeight="1" spans="1:6">
      <c r="A52" s="421"/>
      <c r="B52" s="431" t="s">
        <v>1096</v>
      </c>
      <c r="C52" s="427">
        <v>145900</v>
      </c>
      <c r="D52" s="427">
        <v>107400</v>
      </c>
      <c r="E52" s="434">
        <f t="shared" si="4"/>
        <v>0.263879369431117</v>
      </c>
      <c r="F52" s="424"/>
    </row>
    <row r="53" s="58" customFormat="1" ht="47" customHeight="1" spans="1:6">
      <c r="A53" s="421"/>
      <c r="B53" s="426" t="s">
        <v>1097</v>
      </c>
      <c r="C53" s="426"/>
      <c r="D53" s="426"/>
      <c r="E53" s="435"/>
      <c r="F53" s="424"/>
    </row>
    <row r="54" s="58" customFormat="1" ht="30.95" customHeight="1" spans="1:6">
      <c r="A54" s="436" t="s">
        <v>1098</v>
      </c>
      <c r="B54" s="437" t="s">
        <v>1099</v>
      </c>
      <c r="C54" s="438">
        <v>120900</v>
      </c>
      <c r="D54" s="438">
        <v>101400</v>
      </c>
      <c r="E54" s="439">
        <f t="shared" ref="E54:E59" si="5">1-D54/C54</f>
        <v>0.161290322580645</v>
      </c>
      <c r="F54" s="424"/>
    </row>
    <row r="55" s="58" customFormat="1" ht="30.95" customHeight="1" spans="1:6">
      <c r="A55" s="440"/>
      <c r="B55" s="437" t="s">
        <v>1100</v>
      </c>
      <c r="C55" s="438">
        <v>127900</v>
      </c>
      <c r="D55" s="438">
        <v>107900</v>
      </c>
      <c r="E55" s="439">
        <f t="shared" si="5"/>
        <v>0.156372165754496</v>
      </c>
      <c r="F55" s="424"/>
    </row>
    <row r="56" s="58" customFormat="1" ht="30.95" customHeight="1" spans="1:6">
      <c r="A56" s="440"/>
      <c r="B56" s="437" t="s">
        <v>1101</v>
      </c>
      <c r="C56" s="438">
        <v>130900</v>
      </c>
      <c r="D56" s="438">
        <v>110700</v>
      </c>
      <c r="E56" s="439">
        <f t="shared" si="5"/>
        <v>0.154316271963331</v>
      </c>
      <c r="F56" s="424"/>
    </row>
    <row r="57" s="58" customFormat="1" ht="30.95" customHeight="1" spans="1:6">
      <c r="A57" s="441"/>
      <c r="B57" s="437" t="s">
        <v>1102</v>
      </c>
      <c r="C57" s="438">
        <v>138900</v>
      </c>
      <c r="D57" s="438">
        <v>117300</v>
      </c>
      <c r="E57" s="439">
        <f t="shared" si="5"/>
        <v>0.155507559395248</v>
      </c>
      <c r="F57" s="424"/>
    </row>
    <row r="58" s="58" customFormat="1" ht="30.95" customHeight="1" spans="1:6">
      <c r="A58" s="441"/>
      <c r="B58" s="437" t="s">
        <v>1103</v>
      </c>
      <c r="C58" s="438">
        <v>143900</v>
      </c>
      <c r="D58" s="438">
        <v>119900</v>
      </c>
      <c r="E58" s="439">
        <f t="shared" si="5"/>
        <v>0.166782487838777</v>
      </c>
      <c r="F58" s="424"/>
    </row>
    <row r="59" s="58" customFormat="1" ht="30.95" customHeight="1" spans="1:6">
      <c r="A59" s="441"/>
      <c r="B59" s="437" t="s">
        <v>1104</v>
      </c>
      <c r="C59" s="438">
        <v>151900</v>
      </c>
      <c r="D59" s="438">
        <v>129400</v>
      </c>
      <c r="E59" s="439">
        <f t="shared" si="5"/>
        <v>0.148123765635286</v>
      </c>
      <c r="F59" s="424"/>
    </row>
    <row r="60" s="58" customFormat="1" ht="45" customHeight="1" spans="1:6">
      <c r="A60" s="441"/>
      <c r="B60" s="437" t="s">
        <v>1105</v>
      </c>
      <c r="C60" s="437"/>
      <c r="D60" s="437"/>
      <c r="E60" s="442"/>
      <c r="F60" s="424"/>
    </row>
    <row r="61" s="58" customFormat="1" ht="45" customHeight="1" spans="1:6">
      <c r="A61" s="38" t="s">
        <v>327</v>
      </c>
      <c r="B61" s="38" t="s">
        <v>328</v>
      </c>
      <c r="C61" s="39" t="s">
        <v>329</v>
      </c>
      <c r="D61" s="40" t="s">
        <v>330</v>
      </c>
      <c r="E61" s="41" t="s">
        <v>332</v>
      </c>
      <c r="F61" s="22" t="s">
        <v>411</v>
      </c>
    </row>
    <row r="62" s="58" customFormat="1" ht="30.95" customHeight="1" spans="1:6">
      <c r="A62" s="443" t="s">
        <v>1106</v>
      </c>
      <c r="B62" s="400" t="s">
        <v>1107</v>
      </c>
      <c r="C62" s="444">
        <v>289800</v>
      </c>
      <c r="D62" s="445">
        <v>217700</v>
      </c>
      <c r="E62" s="446">
        <f t="shared" ref="E62:E66" si="6">1-D62/C62</f>
        <v>0.248792270531401</v>
      </c>
      <c r="F62" s="447" t="s">
        <v>671</v>
      </c>
    </row>
    <row r="63" s="58" customFormat="1" ht="30.95" customHeight="1" spans="1:6">
      <c r="A63" s="448"/>
      <c r="B63" s="400" t="s">
        <v>1108</v>
      </c>
      <c r="C63" s="376">
        <v>304800</v>
      </c>
      <c r="D63" s="376">
        <v>221800</v>
      </c>
      <c r="E63" s="446">
        <f t="shared" si="6"/>
        <v>0.272309711286089</v>
      </c>
      <c r="F63" s="380"/>
    </row>
    <row r="64" s="58" customFormat="1" ht="30.95" customHeight="1" spans="1:6">
      <c r="A64" s="448"/>
      <c r="B64" s="400" t="s">
        <v>1109</v>
      </c>
      <c r="C64" s="376">
        <v>324800</v>
      </c>
      <c r="D64" s="376">
        <v>238600</v>
      </c>
      <c r="E64" s="446">
        <f t="shared" si="6"/>
        <v>0.265394088669951</v>
      </c>
      <c r="F64" s="380"/>
    </row>
    <row r="65" s="58" customFormat="1" ht="30.95" customHeight="1" spans="1:6">
      <c r="A65" s="448"/>
      <c r="B65" s="400" t="s">
        <v>1110</v>
      </c>
      <c r="C65" s="376">
        <v>362800</v>
      </c>
      <c r="D65" s="376">
        <v>267700</v>
      </c>
      <c r="E65" s="446">
        <f t="shared" si="6"/>
        <v>0.26212789415656</v>
      </c>
      <c r="F65" s="380"/>
    </row>
    <row r="66" s="58" customFormat="1" ht="30.95" customHeight="1" spans="1:6">
      <c r="A66" s="448"/>
      <c r="B66" s="400" t="s">
        <v>1111</v>
      </c>
      <c r="C66" s="376">
        <v>402800</v>
      </c>
      <c r="D66" s="376">
        <v>287200</v>
      </c>
      <c r="E66" s="446">
        <f t="shared" si="6"/>
        <v>0.286991062562066</v>
      </c>
      <c r="F66" s="380"/>
    </row>
    <row r="67" s="58" customFormat="1" ht="45" customHeight="1" spans="1:6">
      <c r="A67" s="449"/>
      <c r="B67" s="450" t="s">
        <v>1112</v>
      </c>
      <c r="C67" s="400"/>
      <c r="D67" s="400"/>
      <c r="E67" s="400"/>
      <c r="F67" s="451"/>
    </row>
    <row r="68" s="1" customFormat="1" ht="33.95" customHeight="1" spans="1:6">
      <c r="A68" s="38" t="s">
        <v>327</v>
      </c>
      <c r="B68" s="38" t="s">
        <v>328</v>
      </c>
      <c r="C68" s="39" t="s">
        <v>329</v>
      </c>
      <c r="D68" s="40" t="s">
        <v>330</v>
      </c>
      <c r="E68" s="41" t="s">
        <v>332</v>
      </c>
      <c r="F68" s="38" t="s">
        <v>411</v>
      </c>
    </row>
    <row r="69" s="364" customFormat="1" ht="26.1" customHeight="1" spans="1:6">
      <c r="A69" s="452" t="s">
        <v>1113</v>
      </c>
      <c r="B69" s="405" t="s">
        <v>1114</v>
      </c>
      <c r="C69" s="406">
        <v>158600</v>
      </c>
      <c r="D69" s="406">
        <v>125700</v>
      </c>
      <c r="E69" s="407">
        <f>1-D69/C69</f>
        <v>0.207440100882724</v>
      </c>
      <c r="F69" s="453" t="s">
        <v>1026</v>
      </c>
    </row>
    <row r="70" s="364" customFormat="1" ht="26.1" customHeight="1" spans="1:6">
      <c r="A70" s="399"/>
      <c r="B70" s="405" t="s">
        <v>1115</v>
      </c>
      <c r="C70" s="376">
        <v>175600</v>
      </c>
      <c r="D70" s="376">
        <v>142300</v>
      </c>
      <c r="E70" s="377">
        <f>1-D70/C70</f>
        <v>0.189635535307517</v>
      </c>
      <c r="F70" s="454"/>
    </row>
    <row r="71" s="364" customFormat="1" ht="26.1" customHeight="1" spans="1:6">
      <c r="A71" s="399"/>
      <c r="B71" s="405" t="s">
        <v>1116</v>
      </c>
      <c r="C71" s="376">
        <v>181600</v>
      </c>
      <c r="D71" s="376">
        <v>147900</v>
      </c>
      <c r="E71" s="377">
        <f>1-D71/C71</f>
        <v>0.18557268722467</v>
      </c>
      <c r="F71" s="454"/>
    </row>
    <row r="72" s="364" customFormat="1" ht="26.1" customHeight="1" spans="1:6">
      <c r="A72" s="399"/>
      <c r="B72" s="405" t="s">
        <v>1117</v>
      </c>
      <c r="C72" s="376">
        <v>197600</v>
      </c>
      <c r="D72" s="376">
        <v>162800</v>
      </c>
      <c r="E72" s="377">
        <f>1-D72/C72</f>
        <v>0.176113360323887</v>
      </c>
      <c r="F72" s="454"/>
    </row>
    <row r="73" s="364" customFormat="1" ht="26.1" customHeight="1" spans="1:6">
      <c r="A73" s="399"/>
      <c r="B73" s="405" t="s">
        <v>1118</v>
      </c>
      <c r="C73" s="376">
        <v>216600</v>
      </c>
      <c r="D73" s="376">
        <v>180500</v>
      </c>
      <c r="E73" s="377">
        <f>1-D73/C73</f>
        <v>0.166666666666667</v>
      </c>
      <c r="F73" s="454"/>
    </row>
    <row r="74" s="364" customFormat="1" ht="26.1" customHeight="1" spans="1:6">
      <c r="A74" s="414"/>
      <c r="B74" s="455" t="s">
        <v>1119</v>
      </c>
      <c r="C74" s="455"/>
      <c r="D74" s="455"/>
      <c r="E74" s="455"/>
      <c r="F74" s="456"/>
    </row>
    <row r="75" ht="25.15" customHeight="1" spans="1:6">
      <c r="A75" s="267" t="s">
        <v>407</v>
      </c>
      <c r="B75" s="267"/>
      <c r="C75" s="268"/>
      <c r="D75" s="268"/>
      <c r="E75" s="269"/>
      <c r="F75" s="267"/>
    </row>
    <row r="76" ht="14.25" spans="1:6">
      <c r="A76" s="57" t="s">
        <v>527</v>
      </c>
      <c r="B76" s="57"/>
      <c r="C76" s="107"/>
      <c r="D76" s="107"/>
      <c r="E76" s="108"/>
      <c r="F76" s="57"/>
    </row>
  </sheetData>
  <mergeCells count="43">
    <mergeCell ref="A1:F1"/>
    <mergeCell ref="A2:F2"/>
    <mergeCell ref="A3:F3"/>
    <mergeCell ref="B7:E7"/>
    <mergeCell ref="B12:E12"/>
    <mergeCell ref="B19:E19"/>
    <mergeCell ref="B21:E21"/>
    <mergeCell ref="B23:E23"/>
    <mergeCell ref="B27:E27"/>
    <mergeCell ref="B32:E32"/>
    <mergeCell ref="B39:E39"/>
    <mergeCell ref="B47:E47"/>
    <mergeCell ref="B53:E53"/>
    <mergeCell ref="B60:E60"/>
    <mergeCell ref="B67:E67"/>
    <mergeCell ref="B74:E74"/>
    <mergeCell ref="A75:F75"/>
    <mergeCell ref="A76:F76"/>
    <mergeCell ref="A5:A7"/>
    <mergeCell ref="A8:A12"/>
    <mergeCell ref="A14:A19"/>
    <mergeCell ref="A20:A21"/>
    <mergeCell ref="A22:A23"/>
    <mergeCell ref="A25:A27"/>
    <mergeCell ref="A28:A32"/>
    <mergeCell ref="A34:A39"/>
    <mergeCell ref="A41:A47"/>
    <mergeCell ref="A49:A53"/>
    <mergeCell ref="A54:A60"/>
    <mergeCell ref="A62:A67"/>
    <mergeCell ref="A69:A74"/>
    <mergeCell ref="F5:F7"/>
    <mergeCell ref="F8:F12"/>
    <mergeCell ref="F14:F19"/>
    <mergeCell ref="F20:F21"/>
    <mergeCell ref="F22:F23"/>
    <mergeCell ref="F25:F27"/>
    <mergeCell ref="F28:F32"/>
    <mergeCell ref="F34:F39"/>
    <mergeCell ref="F41:F47"/>
    <mergeCell ref="F49:F60"/>
    <mergeCell ref="F62:F67"/>
    <mergeCell ref="F69:F74"/>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6" customWidth="1"/>
    <col min="2" max="2" width="75.5" style="277" customWidth="1"/>
    <col min="3" max="4" width="20.6333333333333" style="278" customWidth="1"/>
    <col min="5" max="5" width="20.6333333333333" style="279" customWidth="1"/>
    <col min="6" max="6" width="20.6333333333333" style="280" customWidth="1"/>
    <col min="7" max="16384" width="8.88333333333333" style="281"/>
  </cols>
  <sheetData>
    <row r="1" s="10" customFormat="1" ht="39.95" customHeight="1" spans="1:7">
      <c r="A1" s="11" t="s">
        <v>1120</v>
      </c>
      <c r="B1" s="282"/>
      <c r="C1" s="13"/>
      <c r="D1" s="13"/>
      <c r="E1" s="283"/>
      <c r="F1" s="284"/>
    </row>
    <row r="2" s="10" customFormat="1" ht="30" customHeight="1" spans="1:7">
      <c r="A2" s="114" t="s">
        <v>1121</v>
      </c>
      <c r="B2" s="285"/>
      <c r="C2" s="286"/>
      <c r="D2" s="286"/>
      <c r="E2" s="287"/>
      <c r="F2" s="288"/>
      <c r="G2" s="20"/>
    </row>
    <row r="3" s="10" customFormat="1" ht="60" customHeight="1" spans="1:7">
      <c r="A3" s="65" t="s">
        <v>323</v>
      </c>
      <c r="B3" s="117"/>
      <c r="C3" s="117"/>
      <c r="D3" s="117"/>
      <c r="E3" s="117"/>
      <c r="F3" s="117"/>
      <c r="G3" s="20"/>
    </row>
    <row r="4" s="1" customFormat="1" ht="33.95" customHeight="1" spans="1:7">
      <c r="A4" s="22" t="s">
        <v>327</v>
      </c>
      <c r="B4" s="22" t="s">
        <v>328</v>
      </c>
      <c r="C4" s="23" t="s">
        <v>329</v>
      </c>
      <c r="D4" s="24" t="s">
        <v>330</v>
      </c>
      <c r="E4" s="24" t="s">
        <v>332</v>
      </c>
      <c r="F4" s="22" t="s">
        <v>411</v>
      </c>
    </row>
    <row r="5" s="270" customFormat="1" ht="26.1" customHeight="1" spans="1:7">
      <c r="A5" s="289" t="s">
        <v>1122</v>
      </c>
      <c r="B5" s="47" t="s">
        <v>1123</v>
      </c>
      <c r="C5" s="290">
        <v>186900</v>
      </c>
      <c r="D5" s="291">
        <v>153258</v>
      </c>
      <c r="E5" s="292">
        <f t="shared" ref="E5:E9" si="0">1-D5/C5</f>
        <v>0.18</v>
      </c>
      <c r="F5" s="293" t="s">
        <v>1124</v>
      </c>
    </row>
    <row r="6" s="270" customFormat="1" ht="26.1" customHeight="1" spans="1:7">
      <c r="A6" s="294"/>
      <c r="B6" s="295" t="s">
        <v>1125</v>
      </c>
      <c r="C6" s="290">
        <v>195900</v>
      </c>
      <c r="D6" s="291">
        <v>160638</v>
      </c>
      <c r="E6" s="292">
        <f t="shared" si="0"/>
        <v>0.18</v>
      </c>
      <c r="F6" s="296"/>
    </row>
    <row r="7" s="270" customFormat="1" ht="26.25" customHeight="1" spans="1:7">
      <c r="A7" s="294"/>
      <c r="B7" s="295" t="s">
        <v>1126</v>
      </c>
      <c r="C7" s="297">
        <v>212900</v>
      </c>
      <c r="D7" s="298">
        <v>174578.22</v>
      </c>
      <c r="E7" s="292">
        <f t="shared" si="0"/>
        <v>0.17999896665101</v>
      </c>
      <c r="F7" s="296"/>
    </row>
    <row r="8" s="270" customFormat="1" ht="26.1" customHeight="1" spans="1:7">
      <c r="A8" s="294"/>
      <c r="B8" s="295" t="s">
        <v>1127</v>
      </c>
      <c r="C8" s="297">
        <v>226100</v>
      </c>
      <c r="D8" s="298">
        <v>185401.36</v>
      </c>
      <c r="E8" s="292">
        <f t="shared" si="0"/>
        <v>0.180002830605927</v>
      </c>
      <c r="F8" s="296"/>
    </row>
    <row r="9" s="270" customFormat="1" ht="26.1" customHeight="1" spans="1:7">
      <c r="A9" s="294"/>
      <c r="B9" s="299" t="s">
        <v>1128</v>
      </c>
      <c r="C9" s="297">
        <v>253900</v>
      </c>
      <c r="D9" s="298">
        <v>208196.85</v>
      </c>
      <c r="E9" s="292">
        <f t="shared" si="0"/>
        <v>0.180004529342261</v>
      </c>
      <c r="F9" s="296"/>
    </row>
    <row r="10" s="270" customFormat="1" ht="26.1" customHeight="1" spans="1:7">
      <c r="A10" s="300"/>
      <c r="B10" s="301" t="s">
        <v>1129</v>
      </c>
      <c r="C10" s="301"/>
      <c r="D10" s="301"/>
      <c r="E10" s="301"/>
      <c r="F10" s="302"/>
    </row>
    <row r="11" s="1" customFormat="1" ht="33.95" customHeight="1" spans="1:7">
      <c r="A11" s="38" t="s">
        <v>327</v>
      </c>
      <c r="B11" s="89" t="s">
        <v>328</v>
      </c>
      <c r="C11" s="230" t="s">
        <v>329</v>
      </c>
      <c r="D11" s="231" t="s">
        <v>330</v>
      </c>
      <c r="E11" s="189" t="s">
        <v>332</v>
      </c>
      <c r="F11" s="38" t="s">
        <v>411</v>
      </c>
    </row>
    <row r="12" s="271" customFormat="1" ht="26.1" customHeight="1" spans="1:7">
      <c r="A12" s="289" t="s">
        <v>1130</v>
      </c>
      <c r="B12" s="303" t="s">
        <v>1131</v>
      </c>
      <c r="C12" s="290">
        <v>142800</v>
      </c>
      <c r="D12" s="304">
        <v>133946.81</v>
      </c>
      <c r="E12" s="292">
        <f>1-D12/C12</f>
        <v>0.0619971288515406</v>
      </c>
      <c r="F12" s="305" t="s">
        <v>1132</v>
      </c>
    </row>
    <row r="13" s="271" customFormat="1" ht="26.1" customHeight="1" spans="1:7">
      <c r="A13" s="294"/>
      <c r="B13" s="303" t="s">
        <v>1133</v>
      </c>
      <c r="C13" s="290">
        <v>143300</v>
      </c>
      <c r="D13" s="304">
        <v>134414.63</v>
      </c>
      <c r="E13" s="292">
        <f>1-D13/C13</f>
        <v>0.0620053733426378</v>
      </c>
      <c r="F13" s="306"/>
    </row>
    <row r="14" s="272" customFormat="1" ht="26.1" customHeight="1" spans="1:7">
      <c r="A14" s="294"/>
      <c r="B14" s="303" t="s">
        <v>1134</v>
      </c>
      <c r="C14" s="290">
        <v>149800</v>
      </c>
      <c r="D14" s="304">
        <v>140512.11</v>
      </c>
      <c r="E14" s="292">
        <f>1-D14/C14</f>
        <v>0.0620019359145528</v>
      </c>
      <c r="F14" s="306"/>
    </row>
    <row r="15" s="270" customFormat="1" ht="26.1" customHeight="1" spans="1:7">
      <c r="A15" s="294"/>
      <c r="B15" s="303" t="s">
        <v>1135</v>
      </c>
      <c r="C15" s="290">
        <v>162800</v>
      </c>
      <c r="D15" s="307">
        <v>152707.07</v>
      </c>
      <c r="E15" s="292">
        <f>1-D15/C15</f>
        <v>0.0619958845208844</v>
      </c>
      <c r="F15" s="306"/>
    </row>
    <row r="16" s="270" customFormat="1" ht="26.1" customHeight="1" spans="1:7">
      <c r="A16" s="294"/>
      <c r="B16" s="303" t="s">
        <v>1136</v>
      </c>
      <c r="C16" s="290">
        <v>164800</v>
      </c>
      <c r="D16" s="307">
        <v>154581.74</v>
      </c>
      <c r="E16" s="292">
        <f>1-D16/C16</f>
        <v>0.062004004854369</v>
      </c>
      <c r="F16" s="306"/>
    </row>
    <row r="17" s="270" customFormat="1" ht="38.25" customHeight="1" spans="1:6">
      <c r="A17" s="308"/>
      <c r="B17" s="301" t="s">
        <v>1137</v>
      </c>
      <c r="C17" s="301"/>
      <c r="D17" s="301"/>
      <c r="E17" s="301"/>
      <c r="F17" s="306"/>
    </row>
    <row r="18" s="270" customFormat="1" ht="26.1" customHeight="1" spans="1:6">
      <c r="A18" s="309" t="s">
        <v>1138</v>
      </c>
      <c r="B18" s="303" t="s">
        <v>1139</v>
      </c>
      <c r="C18" s="290">
        <v>229600</v>
      </c>
      <c r="D18" s="291">
        <v>213528.19</v>
      </c>
      <c r="E18" s="292">
        <f>1-D18/C18</f>
        <v>0.0699991724738676</v>
      </c>
      <c r="F18" s="306"/>
    </row>
    <row r="19" s="270" customFormat="1" ht="26.1" customHeight="1" spans="1:6">
      <c r="A19" s="294"/>
      <c r="B19" s="303" t="s">
        <v>1140</v>
      </c>
      <c r="C19" s="290">
        <v>231600</v>
      </c>
      <c r="D19" s="291">
        <v>215388.17</v>
      </c>
      <c r="E19" s="292">
        <f>1-D19/C19</f>
        <v>0.0699992659758203</v>
      </c>
      <c r="F19" s="306"/>
    </row>
    <row r="20" s="270" customFormat="1" ht="38.25" customHeight="1" spans="1:6">
      <c r="A20" s="300"/>
      <c r="B20" s="301" t="s">
        <v>1141</v>
      </c>
      <c r="C20" s="301"/>
      <c r="D20" s="301"/>
      <c r="E20" s="301"/>
      <c r="F20" s="310"/>
    </row>
    <row r="21" s="1" customFormat="1" ht="33.95" customHeight="1" spans="1:6">
      <c r="A21" s="38" t="s">
        <v>327</v>
      </c>
      <c r="B21" s="38" t="s">
        <v>328</v>
      </c>
      <c r="C21" s="39" t="s">
        <v>329</v>
      </c>
      <c r="D21" s="40" t="s">
        <v>330</v>
      </c>
      <c r="E21" s="40" t="s">
        <v>332</v>
      </c>
      <c r="F21" s="38" t="s">
        <v>411</v>
      </c>
    </row>
    <row r="22" s="270" customFormat="1" ht="26.1" customHeight="1" spans="1:6">
      <c r="A22" s="311" t="s">
        <v>1142</v>
      </c>
      <c r="B22" s="295" t="s">
        <v>1143</v>
      </c>
      <c r="C22" s="290">
        <v>204900</v>
      </c>
      <c r="D22" s="290">
        <v>156133.23</v>
      </c>
      <c r="E22" s="312">
        <f>1-D22/C22</f>
        <v>0.238002781844802</v>
      </c>
      <c r="F22" s="313" t="s">
        <v>685</v>
      </c>
    </row>
    <row r="23" s="270" customFormat="1" ht="26.1" customHeight="1" spans="1:6">
      <c r="A23" s="314"/>
      <c r="B23" s="303" t="s">
        <v>1144</v>
      </c>
      <c r="C23" s="290">
        <v>217900</v>
      </c>
      <c r="D23" s="290">
        <v>166039.8</v>
      </c>
      <c r="E23" s="312">
        <f t="shared" ref="E23:E27" si="1">1-D23/C23</f>
        <v>0.238</v>
      </c>
      <c r="F23" s="315"/>
    </row>
    <row r="24" s="270" customFormat="1" ht="26.1" customHeight="1" spans="1:6">
      <c r="A24" s="314"/>
      <c r="B24" s="295" t="s">
        <v>1145</v>
      </c>
      <c r="C24" s="290">
        <v>229900</v>
      </c>
      <c r="D24" s="290">
        <v>175183.9</v>
      </c>
      <c r="E24" s="312">
        <f t="shared" si="1"/>
        <v>0.237999565028273</v>
      </c>
      <c r="F24" s="315"/>
    </row>
    <row r="25" s="270" customFormat="1" ht="26.1" customHeight="1" spans="1:6">
      <c r="A25" s="314"/>
      <c r="B25" s="295" t="s">
        <v>1146</v>
      </c>
      <c r="C25" s="290">
        <v>231900</v>
      </c>
      <c r="D25" s="290">
        <v>176707.14</v>
      </c>
      <c r="E25" s="312">
        <f t="shared" ref="E25" si="2">1-D25/C25</f>
        <v>0.238002846054334</v>
      </c>
      <c r="F25" s="315"/>
    </row>
    <row r="26" s="270" customFormat="1" ht="26.1" customHeight="1" spans="1:6">
      <c r="A26" s="314"/>
      <c r="B26" s="295" t="s">
        <v>1147</v>
      </c>
      <c r="C26" s="290">
        <v>247900</v>
      </c>
      <c r="D26" s="290">
        <v>188899.8</v>
      </c>
      <c r="E26" s="312">
        <f t="shared" si="1"/>
        <v>0.238</v>
      </c>
      <c r="F26" s="315"/>
    </row>
    <row r="27" s="270" customFormat="1" ht="26.1" customHeight="1" spans="1:6">
      <c r="A27" s="314"/>
      <c r="B27" s="295" t="s">
        <v>1148</v>
      </c>
      <c r="C27" s="290">
        <v>259900</v>
      </c>
      <c r="D27" s="290">
        <v>198043.8</v>
      </c>
      <c r="E27" s="312">
        <f t="shared" si="1"/>
        <v>0.238</v>
      </c>
      <c r="F27" s="315"/>
    </row>
    <row r="28" s="270" customFormat="1" ht="64.5" customHeight="1" spans="1:6">
      <c r="A28" s="316"/>
      <c r="B28" s="317" t="s">
        <v>1149</v>
      </c>
      <c r="C28" s="318"/>
      <c r="D28" s="318"/>
      <c r="E28" s="319"/>
      <c r="F28" s="315"/>
    </row>
    <row r="29" s="270" customFormat="1" ht="26.1" customHeight="1" spans="1:6">
      <c r="A29" s="320" t="s">
        <v>1150</v>
      </c>
      <c r="B29" s="303" t="s">
        <v>1151</v>
      </c>
      <c r="C29" s="290">
        <v>232900</v>
      </c>
      <c r="D29" s="290">
        <v>189347.7</v>
      </c>
      <c r="E29" s="312">
        <f>1-D29/C29</f>
        <v>0.187</v>
      </c>
      <c r="F29" s="315"/>
    </row>
    <row r="30" s="270" customFormat="1" ht="26.1" customHeight="1" spans="1:6">
      <c r="A30" s="321"/>
      <c r="B30" s="303" t="s">
        <v>1152</v>
      </c>
      <c r="C30" s="290">
        <v>247900</v>
      </c>
      <c r="D30" s="290">
        <v>201542.7</v>
      </c>
      <c r="E30" s="312">
        <f>1-D30/C30</f>
        <v>0.187</v>
      </c>
      <c r="F30" s="315"/>
    </row>
    <row r="31" s="270" customFormat="1" ht="26.1" customHeight="1" spans="1:6">
      <c r="A31" s="321"/>
      <c r="B31" s="303" t="s">
        <v>1153</v>
      </c>
      <c r="C31" s="290">
        <v>262900</v>
      </c>
      <c r="D31" s="297">
        <v>213738.37</v>
      </c>
      <c r="E31" s="312">
        <f>1-D31/C31</f>
        <v>0.186997451502472</v>
      </c>
      <c r="F31" s="315"/>
    </row>
    <row r="32" s="270" customFormat="1" ht="64.5" customHeight="1" spans="1:6">
      <c r="A32" s="321"/>
      <c r="B32" s="322" t="s">
        <v>1154</v>
      </c>
      <c r="C32" s="323"/>
      <c r="D32" s="323"/>
      <c r="E32" s="324"/>
      <c r="F32" s="325"/>
    </row>
    <row r="33" s="1" customFormat="1" ht="33.95" customHeight="1" spans="1:6">
      <c r="A33" s="38" t="s">
        <v>327</v>
      </c>
      <c r="B33" s="38" t="s">
        <v>328</v>
      </c>
      <c r="C33" s="39" t="s">
        <v>329</v>
      </c>
      <c r="D33" s="40" t="s">
        <v>330</v>
      </c>
      <c r="E33" s="40" t="s">
        <v>332</v>
      </c>
      <c r="F33" s="38" t="s">
        <v>411</v>
      </c>
    </row>
    <row r="34" s="273" customFormat="1" ht="26.1" customHeight="1" spans="1:6">
      <c r="A34" s="326" t="s">
        <v>1155</v>
      </c>
      <c r="B34" s="327" t="s">
        <v>1156</v>
      </c>
      <c r="C34" s="328">
        <v>139900</v>
      </c>
      <c r="D34" s="290">
        <v>110940.7</v>
      </c>
      <c r="E34" s="329">
        <f>1-D34/C34</f>
        <v>0.207</v>
      </c>
      <c r="F34" s="330" t="s">
        <v>1132</v>
      </c>
    </row>
    <row r="35" s="273" customFormat="1" ht="26.1" customHeight="1" spans="1:6">
      <c r="A35" s="326"/>
      <c r="B35" s="327" t="s">
        <v>1157</v>
      </c>
      <c r="C35" s="328">
        <v>148900</v>
      </c>
      <c r="D35" s="290">
        <v>118077.7</v>
      </c>
      <c r="E35" s="331">
        <f t="shared" ref="E35:E38" si="3">1-D35/C35</f>
        <v>0.207</v>
      </c>
      <c r="F35" s="296"/>
    </row>
    <row r="36" s="273" customFormat="1" ht="26.1" customHeight="1" spans="1:6">
      <c r="A36" s="326"/>
      <c r="B36" s="327" t="s">
        <v>1158</v>
      </c>
      <c r="C36" s="328">
        <v>161500</v>
      </c>
      <c r="D36" s="290">
        <v>128069.68</v>
      </c>
      <c r="E36" s="331">
        <f t="shared" si="3"/>
        <v>0.206998885448916</v>
      </c>
      <c r="F36" s="296"/>
    </row>
    <row r="37" s="273" customFormat="1" ht="26.1" customHeight="1" spans="1:6">
      <c r="A37" s="326"/>
      <c r="B37" s="332" t="s">
        <v>1159</v>
      </c>
      <c r="C37" s="333">
        <v>172900</v>
      </c>
      <c r="D37" s="297">
        <v>137109.68</v>
      </c>
      <c r="E37" s="334">
        <f t="shared" si="3"/>
        <v>0.2070001156738</v>
      </c>
      <c r="F37" s="296"/>
    </row>
    <row r="38" s="273" customFormat="1" ht="26.1" customHeight="1" spans="1:6">
      <c r="A38" s="326"/>
      <c r="B38" s="332" t="s">
        <v>1160</v>
      </c>
      <c r="C38" s="333">
        <v>174900</v>
      </c>
      <c r="D38" s="335">
        <v>138696.2</v>
      </c>
      <c r="E38" s="334">
        <f t="shared" si="3"/>
        <v>0.206997141223556</v>
      </c>
      <c r="F38" s="296"/>
    </row>
    <row r="39" s="273" customFormat="1" ht="45.75" customHeight="1" spans="1:6">
      <c r="A39" s="336"/>
      <c r="B39" s="337" t="s">
        <v>1161</v>
      </c>
      <c r="C39" s="318"/>
      <c r="D39" s="318"/>
      <c r="E39" s="319"/>
      <c r="F39" s="302"/>
    </row>
    <row r="40" s="1" customFormat="1" ht="33.95" customHeight="1" spans="1:6">
      <c r="A40" s="38" t="s">
        <v>327</v>
      </c>
      <c r="B40" s="38" t="s">
        <v>328</v>
      </c>
      <c r="C40" s="39" t="s">
        <v>329</v>
      </c>
      <c r="D40" s="40" t="s">
        <v>330</v>
      </c>
      <c r="E40" s="41" t="s">
        <v>332</v>
      </c>
      <c r="F40" s="38" t="s">
        <v>411</v>
      </c>
    </row>
    <row r="41" s="270" customFormat="1" ht="26.1" customHeight="1" spans="1:6">
      <c r="A41" s="338" t="s">
        <v>1162</v>
      </c>
      <c r="B41" s="303" t="s">
        <v>1163</v>
      </c>
      <c r="C41" s="290">
        <v>160400</v>
      </c>
      <c r="D41" s="290">
        <v>119338.17</v>
      </c>
      <c r="E41" s="312">
        <f>1-D41/C41</f>
        <v>0.25599644638404</v>
      </c>
      <c r="F41" s="339" t="s">
        <v>1132</v>
      </c>
    </row>
    <row r="42" s="271" customFormat="1" ht="26.1" customHeight="1" spans="1:6">
      <c r="A42" s="338"/>
      <c r="B42" s="303" t="s">
        <v>1164</v>
      </c>
      <c r="C42" s="290">
        <v>169300</v>
      </c>
      <c r="D42" s="290">
        <v>125959.97</v>
      </c>
      <c r="E42" s="312">
        <f>1-D42/C42</f>
        <v>0.255995451860602</v>
      </c>
      <c r="F42" s="340"/>
    </row>
    <row r="43" s="272" customFormat="1" ht="26.1" customHeight="1" spans="1:6">
      <c r="A43" s="338"/>
      <c r="B43" s="303" t="s">
        <v>1165</v>
      </c>
      <c r="C43" s="290">
        <v>177900</v>
      </c>
      <c r="D43" s="290">
        <v>132358.03</v>
      </c>
      <c r="E43" s="312">
        <f>1-D43/C43</f>
        <v>0.255997582911748</v>
      </c>
      <c r="F43" s="340"/>
    </row>
    <row r="44" s="274" customFormat="1" ht="49.5" customHeight="1" spans="1:6">
      <c r="A44" s="338"/>
      <c r="B44" s="322" t="s">
        <v>1166</v>
      </c>
      <c r="C44" s="323"/>
      <c r="D44" s="323"/>
      <c r="E44" s="324"/>
      <c r="F44" s="340"/>
    </row>
    <row r="45" s="1" customFormat="1" ht="33.95" customHeight="1" spans="1:6">
      <c r="A45" s="89" t="s">
        <v>327</v>
      </c>
      <c r="B45" s="89" t="s">
        <v>328</v>
      </c>
      <c r="C45" s="230" t="s">
        <v>329</v>
      </c>
      <c r="D45" s="231" t="s">
        <v>330</v>
      </c>
      <c r="E45" s="189" t="s">
        <v>332</v>
      </c>
      <c r="F45" s="38" t="s">
        <v>411</v>
      </c>
    </row>
    <row r="46" s="270" customFormat="1" ht="26.1" customHeight="1" spans="1:6">
      <c r="A46" s="341" t="s">
        <v>1167</v>
      </c>
      <c r="B46" s="295" t="s">
        <v>1168</v>
      </c>
      <c r="C46" s="291">
        <v>334400</v>
      </c>
      <c r="D46" s="291">
        <v>297614.88</v>
      </c>
      <c r="E46" s="312">
        <f>1-D46/C46</f>
        <v>0.110003349282297</v>
      </c>
      <c r="F46" s="342" t="s">
        <v>685</v>
      </c>
    </row>
    <row r="47" s="270" customFormat="1" ht="26.1" customHeight="1" spans="1:6">
      <c r="A47" s="294"/>
      <c r="B47" s="295" t="s">
        <v>1169</v>
      </c>
      <c r="C47" s="291">
        <v>353400</v>
      </c>
      <c r="D47" s="291">
        <v>314525.33</v>
      </c>
      <c r="E47" s="312">
        <f>1-D47/C47</f>
        <v>0.110001895868704</v>
      </c>
      <c r="F47" s="343"/>
    </row>
    <row r="48" s="270" customFormat="1" ht="26.1" customHeight="1" spans="1:6">
      <c r="A48" s="294"/>
      <c r="B48" s="295" t="s">
        <v>1170</v>
      </c>
      <c r="C48" s="291">
        <v>357000</v>
      </c>
      <c r="D48" s="291">
        <v>317728.88</v>
      </c>
      <c r="E48" s="312">
        <f>1-D48/C48</f>
        <v>0.110003137254902</v>
      </c>
      <c r="F48" s="343"/>
    </row>
    <row r="49" s="275" customFormat="1" ht="34.5" customHeight="1" spans="1:6">
      <c r="A49" s="294"/>
      <c r="B49" s="303" t="s">
        <v>1171</v>
      </c>
      <c r="C49" s="344">
        <v>397000</v>
      </c>
      <c r="D49" s="344">
        <v>353329.53</v>
      </c>
      <c r="E49" s="345">
        <f>1-D49/C49</f>
        <v>0.110001183879093</v>
      </c>
      <c r="F49" s="343"/>
    </row>
    <row r="50" s="270" customFormat="1" ht="57" customHeight="1" spans="1:6">
      <c r="A50" s="300"/>
      <c r="B50" s="346" t="s">
        <v>1172</v>
      </c>
      <c r="C50" s="347"/>
      <c r="D50" s="347"/>
      <c r="E50" s="348"/>
      <c r="F50" s="343"/>
    </row>
    <row r="51" s="1" customFormat="1" ht="33.95" customHeight="1" spans="1:6">
      <c r="A51" s="38" t="s">
        <v>327</v>
      </c>
      <c r="B51" s="38" t="s">
        <v>328</v>
      </c>
      <c r="C51" s="39" t="s">
        <v>329</v>
      </c>
      <c r="D51" s="40" t="s">
        <v>330</v>
      </c>
      <c r="E51" s="41" t="s">
        <v>332</v>
      </c>
      <c r="F51" s="89" t="s">
        <v>411</v>
      </c>
    </row>
    <row r="52" s="270" customFormat="1" ht="34.5" customHeight="1" spans="1:6">
      <c r="A52" s="289" t="s">
        <v>1173</v>
      </c>
      <c r="B52" s="303" t="s">
        <v>1174</v>
      </c>
      <c r="C52" s="290">
        <v>269900</v>
      </c>
      <c r="D52" s="290">
        <v>228874.72</v>
      </c>
      <c r="E52" s="312">
        <f>1-D52/C52</f>
        <v>0.152001778436458</v>
      </c>
      <c r="F52" s="342" t="s">
        <v>1124</v>
      </c>
    </row>
    <row r="53" s="270" customFormat="1" ht="34.5" customHeight="1" spans="1:6">
      <c r="A53" s="294"/>
      <c r="B53" s="303" t="s">
        <v>1175</v>
      </c>
      <c r="C53" s="290">
        <v>292900</v>
      </c>
      <c r="D53" s="290">
        <v>248379.65</v>
      </c>
      <c r="E53" s="312">
        <f>1-D53/C53</f>
        <v>0.151998463639467</v>
      </c>
      <c r="F53" s="343"/>
    </row>
    <row r="54" s="270" customFormat="1" ht="30.75" customHeight="1" spans="1:6">
      <c r="A54" s="349"/>
      <c r="B54" s="346" t="s">
        <v>1176</v>
      </c>
      <c r="C54" s="347"/>
      <c r="D54" s="347"/>
      <c r="E54" s="348"/>
      <c r="F54" s="343"/>
    </row>
    <row r="55" s="270" customFormat="1" ht="41.25" customHeight="1" spans="1:6">
      <c r="A55" s="341" t="s">
        <v>1177</v>
      </c>
      <c r="B55" s="303" t="s">
        <v>1178</v>
      </c>
      <c r="C55" s="290">
        <v>257900</v>
      </c>
      <c r="D55" s="291">
        <v>217925.02</v>
      </c>
      <c r="E55" s="292">
        <f>1-D55/C55</f>
        <v>0.155001861186506</v>
      </c>
      <c r="F55" s="350"/>
    </row>
    <row r="56" s="270" customFormat="1" ht="41.25" customHeight="1" spans="1:6">
      <c r="A56" s="294"/>
      <c r="B56" s="303" t="s">
        <v>1179</v>
      </c>
      <c r="C56" s="290">
        <v>276900</v>
      </c>
      <c r="D56" s="291">
        <v>233980.06</v>
      </c>
      <c r="E56" s="351">
        <f>1-D56/C56</f>
        <v>0.155001589021307</v>
      </c>
      <c r="F56" s="343"/>
    </row>
    <row r="57" s="270" customFormat="1" ht="41.25" customHeight="1" spans="1:6">
      <c r="A57" s="294"/>
      <c r="B57" s="303" t="s">
        <v>1180</v>
      </c>
      <c r="C57" s="290">
        <v>299900</v>
      </c>
      <c r="D57" s="291">
        <v>253414.93</v>
      </c>
      <c r="E57" s="292">
        <f>1-D57/C57</f>
        <v>0.155001900633545</v>
      </c>
      <c r="F57" s="350"/>
    </row>
    <row r="58" s="270" customFormat="1" ht="30.75" customHeight="1" spans="1:6">
      <c r="A58" s="300"/>
      <c r="B58" s="346" t="s">
        <v>1176</v>
      </c>
      <c r="C58" s="347"/>
      <c r="D58" s="347"/>
      <c r="E58" s="348"/>
      <c r="F58" s="350"/>
    </row>
    <row r="59" s="1" customFormat="1" ht="33.95" customHeight="1" spans="1:6">
      <c r="A59" s="22" t="s">
        <v>327</v>
      </c>
      <c r="B59" s="22" t="s">
        <v>328</v>
      </c>
      <c r="C59" s="23" t="s">
        <v>329</v>
      </c>
      <c r="D59" s="24" t="s">
        <v>330</v>
      </c>
      <c r="E59" s="25" t="s">
        <v>332</v>
      </c>
      <c r="F59" s="22" t="s">
        <v>411</v>
      </c>
    </row>
    <row r="60" s="270" customFormat="1" ht="26.1" customHeight="1" spans="1:6">
      <c r="A60" s="352" t="s">
        <v>1181</v>
      </c>
      <c r="B60" s="295" t="s">
        <v>1182</v>
      </c>
      <c r="C60" s="290">
        <v>131900</v>
      </c>
      <c r="D60" s="290">
        <v>106017.73</v>
      </c>
      <c r="E60" s="312">
        <f>1-D60/C60</f>
        <v>0.196226459438969</v>
      </c>
      <c r="F60" s="339" t="s">
        <v>1132</v>
      </c>
    </row>
    <row r="61" s="270" customFormat="1" ht="26.1" customHeight="1" spans="1:6">
      <c r="A61" s="352"/>
      <c r="B61" s="295" t="s">
        <v>1183</v>
      </c>
      <c r="C61" s="290">
        <v>142400</v>
      </c>
      <c r="D61" s="290">
        <v>115814.83</v>
      </c>
      <c r="E61" s="312">
        <f>1-D61/C61</f>
        <v>0.186693609550562</v>
      </c>
      <c r="F61" s="340"/>
    </row>
    <row r="62" s="270" customFormat="1" ht="26.1" customHeight="1" spans="1:6">
      <c r="A62" s="352"/>
      <c r="B62" s="295" t="s">
        <v>1184</v>
      </c>
      <c r="C62" s="290">
        <v>160900</v>
      </c>
      <c r="D62" s="290">
        <v>133074.45</v>
      </c>
      <c r="E62" s="312">
        <f>1-D62/C62</f>
        <v>0.172936917339963</v>
      </c>
      <c r="F62" s="340"/>
    </row>
    <row r="63" s="270" customFormat="1" ht="26.1" customHeight="1" spans="1:6">
      <c r="A63" s="352"/>
      <c r="B63" s="353" t="s">
        <v>1185</v>
      </c>
      <c r="C63" s="328">
        <v>146900</v>
      </c>
      <c r="D63" s="328">
        <v>120012.78</v>
      </c>
      <c r="E63" s="354">
        <f>1-D63/C63</f>
        <v>0.183030769230769</v>
      </c>
      <c r="F63" s="340"/>
    </row>
    <row r="64" s="270" customFormat="1" ht="35.1" customHeight="1" spans="1:6">
      <c r="A64" s="352"/>
      <c r="B64" s="355" t="s">
        <v>1186</v>
      </c>
      <c r="C64" s="356"/>
      <c r="D64" s="356"/>
      <c r="E64" s="357"/>
      <c r="F64" s="340"/>
    </row>
    <row r="65" s="1" customFormat="1" ht="33.95" customHeight="1" spans="1:6">
      <c r="A65" s="38" t="s">
        <v>327</v>
      </c>
      <c r="B65" s="38" t="s">
        <v>328</v>
      </c>
      <c r="C65" s="39" t="s">
        <v>329</v>
      </c>
      <c r="D65" s="40" t="s">
        <v>330</v>
      </c>
      <c r="E65" s="41" t="s">
        <v>332</v>
      </c>
      <c r="F65" s="38" t="s">
        <v>411</v>
      </c>
    </row>
    <row r="66" s="274" customFormat="1" ht="35.1" customHeight="1" spans="1:6">
      <c r="A66" s="338" t="s">
        <v>1187</v>
      </c>
      <c r="B66" s="303" t="s">
        <v>1188</v>
      </c>
      <c r="C66" s="290">
        <v>123000</v>
      </c>
      <c r="D66" s="290">
        <v>91327.73</v>
      </c>
      <c r="E66" s="312">
        <f>1-D66/C66</f>
        <v>0.257498130081301</v>
      </c>
      <c r="F66" s="339" t="s">
        <v>1132</v>
      </c>
    </row>
    <row r="67" s="274" customFormat="1" ht="35.1" customHeight="1" spans="1:6">
      <c r="A67" s="338"/>
      <c r="B67" s="303" t="s">
        <v>1189</v>
      </c>
      <c r="C67" s="290">
        <v>136000</v>
      </c>
      <c r="D67" s="290">
        <v>103456.02</v>
      </c>
      <c r="E67" s="312">
        <f>1-D67/C67</f>
        <v>0.239293970588235</v>
      </c>
      <c r="F67" s="340"/>
    </row>
    <row r="68" s="274" customFormat="1" ht="35.1" customHeight="1" spans="1:6">
      <c r="A68" s="338"/>
      <c r="B68" s="303" t="s">
        <v>1190</v>
      </c>
      <c r="C68" s="290">
        <v>150000</v>
      </c>
      <c r="D68" s="290">
        <v>116517.69</v>
      </c>
      <c r="E68" s="312">
        <f>1-D68/C68</f>
        <v>0.2232154</v>
      </c>
      <c r="F68" s="340"/>
    </row>
    <row r="69" s="274" customFormat="1" ht="35.1" customHeight="1" spans="1:6">
      <c r="A69" s="338"/>
      <c r="B69" s="327" t="s">
        <v>1191</v>
      </c>
      <c r="C69" s="328">
        <v>140000</v>
      </c>
      <c r="D69" s="328">
        <v>107188.41</v>
      </c>
      <c r="E69" s="354">
        <f>1-D69/C69</f>
        <v>0.2343685</v>
      </c>
      <c r="F69" s="340"/>
    </row>
    <row r="70" s="274" customFormat="1" ht="35.1" customHeight="1" spans="1:6">
      <c r="A70" s="338"/>
      <c r="B70" s="355" t="s">
        <v>1192</v>
      </c>
      <c r="C70" s="356"/>
      <c r="D70" s="356"/>
      <c r="E70" s="357"/>
      <c r="F70" s="340"/>
    </row>
    <row r="71" s="10" customFormat="1" ht="26.1" customHeight="1" spans="1:6">
      <c r="A71" s="358" t="s">
        <v>1193</v>
      </c>
      <c r="B71" s="359"/>
      <c r="C71" s="360"/>
      <c r="D71" s="360"/>
      <c r="E71" s="361"/>
      <c r="F71" s="362"/>
    </row>
    <row r="72" s="4" customFormat="1" customHeight="1" spans="1:6">
      <c r="A72" s="267" t="s">
        <v>407</v>
      </c>
      <c r="B72" s="267"/>
      <c r="C72" s="268"/>
      <c r="D72" s="268"/>
      <c r="E72" s="267"/>
      <c r="F72" s="267"/>
    </row>
    <row r="73" s="4" customFormat="1" customHeight="1" spans="1:6">
      <c r="A73" s="57" t="s">
        <v>527</v>
      </c>
      <c r="B73" s="57"/>
      <c r="C73" s="107"/>
      <c r="D73" s="107"/>
      <c r="E73" s="57"/>
      <c r="F73" s="57"/>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3" customWidth="1"/>
    <col min="2" max="2" width="54.6333333333333" style="154" customWidth="1"/>
    <col min="3" max="4" width="20.6333333333333" style="155" customWidth="1"/>
    <col min="5" max="5" width="20.6333333333333" style="156" customWidth="1"/>
    <col min="6" max="6" width="20.6333333333333" style="157" customWidth="1"/>
    <col min="7" max="55" width="9" style="158"/>
    <col min="56" max="16384" width="9" style="157"/>
  </cols>
  <sheetData>
    <row r="1" s="148" customFormat="1" ht="39.95" customHeight="1" spans="1:55">
      <c r="A1" s="159" t="s">
        <v>28</v>
      </c>
      <c r="B1" s="160"/>
      <c r="C1" s="161"/>
      <c r="D1" s="161"/>
      <c r="E1" s="162"/>
      <c r="F1" s="162"/>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row>
    <row r="2" s="148" customFormat="1" ht="30" customHeight="1" spans="1:55">
      <c r="A2" s="164" t="s">
        <v>1194</v>
      </c>
      <c r="B2" s="165"/>
      <c r="C2" s="166"/>
      <c r="D2" s="166"/>
      <c r="E2" s="167"/>
      <c r="F2" s="168"/>
      <c r="G2" s="169"/>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row>
    <row r="3" s="148" customFormat="1" ht="62" customHeight="1" spans="1:55">
      <c r="A3" s="170" t="s">
        <v>323</v>
      </c>
      <c r="B3" s="170"/>
      <c r="C3" s="170"/>
      <c r="D3" s="170"/>
      <c r="E3" s="170"/>
      <c r="F3" s="170"/>
      <c r="G3" s="169"/>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row>
    <row r="4" s="149" customFormat="1" ht="33.95" customHeight="1" spans="1:55">
      <c r="A4" s="22" t="s">
        <v>327</v>
      </c>
      <c r="B4" s="22" t="s">
        <v>328</v>
      </c>
      <c r="C4" s="23" t="s">
        <v>329</v>
      </c>
      <c r="D4" s="24" t="s">
        <v>330</v>
      </c>
      <c r="E4" s="25" t="s">
        <v>332</v>
      </c>
      <c r="F4" s="171" t="s">
        <v>411</v>
      </c>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c r="BC4" s="172"/>
    </row>
    <row r="5" ht="26.1" customHeight="1" spans="1:55">
      <c r="A5" s="173" t="s">
        <v>1195</v>
      </c>
      <c r="B5" s="174" t="s">
        <v>1196</v>
      </c>
      <c r="C5" s="175">
        <v>129900</v>
      </c>
      <c r="D5" s="175">
        <v>98464.2</v>
      </c>
      <c r="E5" s="176">
        <f>1-D5/C5</f>
        <v>0.242</v>
      </c>
      <c r="F5" s="177" t="s">
        <v>761</v>
      </c>
    </row>
    <row r="6" ht="26.1" customHeight="1" spans="1:55">
      <c r="A6" s="178"/>
      <c r="B6" s="174" t="s">
        <v>1197</v>
      </c>
      <c r="C6" s="175">
        <v>139900</v>
      </c>
      <c r="D6" s="175">
        <v>106044.2</v>
      </c>
      <c r="E6" s="176">
        <f>1-D6/C6</f>
        <v>0.242</v>
      </c>
      <c r="F6" s="179"/>
    </row>
    <row r="7" ht="26.1" customHeight="1" spans="1:55">
      <c r="A7" s="178"/>
      <c r="B7" s="174" t="s">
        <v>1198</v>
      </c>
      <c r="C7" s="175">
        <v>145900</v>
      </c>
      <c r="D7" s="175">
        <v>110592.2</v>
      </c>
      <c r="E7" s="176">
        <f>1-D7/C7</f>
        <v>0.242</v>
      </c>
      <c r="F7" s="179"/>
    </row>
    <row r="8" ht="26.1" customHeight="1" spans="1:55">
      <c r="A8" s="178"/>
      <c r="B8" s="174" t="s">
        <v>1199</v>
      </c>
      <c r="C8" s="175">
        <v>159900</v>
      </c>
      <c r="D8" s="175">
        <v>121204.2</v>
      </c>
      <c r="E8" s="176">
        <f>1-D8/C8</f>
        <v>0.242</v>
      </c>
      <c r="F8" s="179"/>
    </row>
    <row r="9" ht="42" customHeight="1" spans="1:55">
      <c r="A9" s="178"/>
      <c r="B9" s="180" t="s">
        <v>1200</v>
      </c>
      <c r="C9" s="181"/>
      <c r="D9" s="181"/>
      <c r="E9" s="181"/>
      <c r="F9" s="182"/>
    </row>
    <row r="10" ht="26.1" customHeight="1" spans="1:55">
      <c r="A10" s="178"/>
      <c r="B10" s="183" t="s">
        <v>1201</v>
      </c>
      <c r="C10" s="175">
        <v>149900</v>
      </c>
      <c r="D10" s="184" t="s">
        <v>1202</v>
      </c>
      <c r="E10" s="185"/>
      <c r="F10" s="179" t="s">
        <v>761</v>
      </c>
    </row>
    <row r="11" ht="26.1" customHeight="1" spans="1:55">
      <c r="A11" s="178"/>
      <c r="B11" s="183" t="s">
        <v>1203</v>
      </c>
      <c r="C11" s="175">
        <v>163900</v>
      </c>
      <c r="D11" s="184" t="s">
        <v>1202</v>
      </c>
      <c r="E11" s="185"/>
      <c r="F11" s="179"/>
    </row>
    <row r="12" ht="26.1" customHeight="1" spans="1:55">
      <c r="A12" s="178"/>
      <c r="B12" s="183" t="s">
        <v>1204</v>
      </c>
      <c r="C12" s="175">
        <v>177900</v>
      </c>
      <c r="D12" s="184" t="s">
        <v>1202</v>
      </c>
      <c r="E12" s="185"/>
      <c r="F12" s="179"/>
    </row>
    <row r="13" s="150" customFormat="1" ht="34" customHeight="1" spans="1:55">
      <c r="A13" s="178"/>
      <c r="B13" s="186" t="s">
        <v>1205</v>
      </c>
      <c r="C13" s="187"/>
      <c r="D13" s="187"/>
      <c r="E13" s="187"/>
      <c r="F13" s="182"/>
      <c r="G13" s="188"/>
      <c r="H13" s="188"/>
      <c r="I13" s="188"/>
      <c r="J13" s="188"/>
      <c r="K13" s="188"/>
      <c r="L13" s="188"/>
      <c r="M13" s="188"/>
      <c r="N13" s="188"/>
      <c r="O13" s="188"/>
      <c r="P13" s="188"/>
      <c r="Q13" s="188"/>
      <c r="R13" s="188"/>
      <c r="S13" s="188"/>
      <c r="T13" s="188"/>
      <c r="U13" s="188"/>
      <c r="V13" s="188"/>
      <c r="W13" s="188"/>
      <c r="X13" s="188"/>
      <c r="Y13" s="188"/>
      <c r="Z13" s="188"/>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8"/>
      <c r="AY13" s="188"/>
      <c r="AZ13" s="188"/>
      <c r="BA13" s="188"/>
      <c r="BB13" s="188"/>
      <c r="BC13" s="188"/>
    </row>
    <row r="14" s="149" customFormat="1" ht="33.95" customHeight="1" spans="1:55">
      <c r="A14" s="171" t="s">
        <v>327</v>
      </c>
      <c r="B14" s="38" t="s">
        <v>328</v>
      </c>
      <c r="C14" s="39" t="s">
        <v>329</v>
      </c>
      <c r="D14" s="40" t="s">
        <v>330</v>
      </c>
      <c r="E14" s="189" t="s">
        <v>332</v>
      </c>
      <c r="F14" s="171" t="s">
        <v>411</v>
      </c>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172"/>
    </row>
    <row r="15" s="150" customFormat="1" ht="26.1" customHeight="1" spans="1:55">
      <c r="A15" s="190" t="s">
        <v>1206</v>
      </c>
      <c r="B15" s="191" t="s">
        <v>1207</v>
      </c>
      <c r="C15" s="175">
        <v>145900</v>
      </c>
      <c r="D15" s="175">
        <v>116720</v>
      </c>
      <c r="E15" s="185">
        <f>1-D15/C15</f>
        <v>0.2</v>
      </c>
      <c r="F15" s="177" t="s">
        <v>761</v>
      </c>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row>
    <row r="16" s="150" customFormat="1" ht="26.1" customHeight="1" spans="1:55">
      <c r="A16" s="178"/>
      <c r="B16" s="191" t="s">
        <v>1208</v>
      </c>
      <c r="C16" s="175">
        <v>153900</v>
      </c>
      <c r="D16" s="175">
        <v>123120</v>
      </c>
      <c r="E16" s="185">
        <f>1-D16/C16</f>
        <v>0.2</v>
      </c>
      <c r="F16" s="179"/>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row>
    <row r="17" s="150" customFormat="1" ht="26.1" customHeight="1" spans="1:55">
      <c r="A17" s="178"/>
      <c r="B17" s="191" t="s">
        <v>1209</v>
      </c>
      <c r="C17" s="192">
        <v>159900</v>
      </c>
      <c r="D17" s="192">
        <v>127920</v>
      </c>
      <c r="E17" s="185">
        <f>1-D17/C17</f>
        <v>0.2</v>
      </c>
      <c r="F17" s="179"/>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c r="AW17" s="188"/>
      <c r="AX17" s="188"/>
      <c r="AY17" s="188"/>
      <c r="AZ17" s="188"/>
      <c r="BA17" s="188"/>
      <c r="BB17" s="188"/>
      <c r="BC17" s="188"/>
    </row>
    <row r="18" s="150" customFormat="1" ht="40.15" customHeight="1" spans="1:55">
      <c r="A18" s="178"/>
      <c r="B18" s="193" t="s">
        <v>1210</v>
      </c>
      <c r="C18" s="194"/>
      <c r="D18" s="194"/>
      <c r="E18" s="195"/>
      <c r="F18" s="179"/>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c r="AK18" s="188"/>
      <c r="AL18" s="188"/>
      <c r="AM18" s="188"/>
      <c r="AN18" s="188"/>
      <c r="AO18" s="188"/>
      <c r="AP18" s="188"/>
      <c r="AQ18" s="188"/>
      <c r="AR18" s="188"/>
      <c r="AS18" s="188"/>
      <c r="AT18" s="188"/>
      <c r="AU18" s="188"/>
      <c r="AV18" s="188"/>
      <c r="AW18" s="188"/>
      <c r="AX18" s="188"/>
      <c r="AY18" s="188"/>
      <c r="AZ18" s="188"/>
      <c r="BA18" s="188"/>
      <c r="BB18" s="188"/>
      <c r="BC18" s="188"/>
    </row>
    <row r="19" s="150" customFormat="1" ht="26.1" customHeight="1" spans="1:55">
      <c r="A19" s="173" t="s">
        <v>1211</v>
      </c>
      <c r="B19" s="191" t="s">
        <v>1212</v>
      </c>
      <c r="C19" s="184">
        <v>169900</v>
      </c>
      <c r="D19" s="196">
        <v>135920</v>
      </c>
      <c r="E19" s="176">
        <v>0.2</v>
      </c>
      <c r="F19" s="179"/>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c r="AK19" s="188"/>
      <c r="AL19" s="188"/>
      <c r="AM19" s="188"/>
      <c r="AN19" s="188"/>
      <c r="AO19" s="188"/>
      <c r="AP19" s="188"/>
      <c r="AQ19" s="188"/>
      <c r="AR19" s="188"/>
      <c r="AS19" s="188"/>
      <c r="AT19" s="188"/>
      <c r="AU19" s="188"/>
      <c r="AV19" s="188"/>
      <c r="AW19" s="188"/>
      <c r="AX19" s="188"/>
      <c r="AY19" s="188"/>
      <c r="AZ19" s="188"/>
      <c r="BA19" s="188"/>
      <c r="BB19" s="188"/>
      <c r="BC19" s="188"/>
    </row>
    <row r="20" s="150" customFormat="1" ht="26.1" customHeight="1" spans="1:55">
      <c r="A20" s="178"/>
      <c r="B20" s="191" t="s">
        <v>1213</v>
      </c>
      <c r="C20" s="184">
        <v>179900</v>
      </c>
      <c r="D20" s="196">
        <v>143920</v>
      </c>
      <c r="E20" s="176">
        <v>0.2</v>
      </c>
      <c r="F20" s="179"/>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c r="AK20" s="188"/>
      <c r="AL20" s="188"/>
      <c r="AM20" s="188"/>
      <c r="AN20" s="188"/>
      <c r="AO20" s="188"/>
      <c r="AP20" s="188"/>
      <c r="AQ20" s="188"/>
      <c r="AR20" s="188"/>
      <c r="AS20" s="188"/>
      <c r="AT20" s="188"/>
      <c r="AU20" s="188"/>
      <c r="AV20" s="188"/>
      <c r="AW20" s="188"/>
      <c r="AX20" s="188"/>
      <c r="AY20" s="188"/>
      <c r="AZ20" s="188"/>
      <c r="BA20" s="188"/>
      <c r="BB20" s="188"/>
      <c r="BC20" s="188"/>
    </row>
    <row r="21" s="150" customFormat="1" ht="40.15" customHeight="1" spans="1:55">
      <c r="A21" s="178"/>
      <c r="B21" s="197" t="s">
        <v>1214</v>
      </c>
      <c r="C21" s="198"/>
      <c r="D21" s="198"/>
      <c r="E21" s="199"/>
      <c r="F21" s="179"/>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c r="AK21" s="188"/>
      <c r="AL21" s="188"/>
      <c r="AM21" s="188"/>
      <c r="AN21" s="188"/>
      <c r="AO21" s="188"/>
      <c r="AP21" s="188"/>
      <c r="AQ21" s="188"/>
      <c r="AR21" s="188"/>
      <c r="AS21" s="188"/>
      <c r="AT21" s="188"/>
      <c r="AU21" s="188"/>
      <c r="AV21" s="188"/>
      <c r="AW21" s="188"/>
      <c r="AX21" s="188"/>
      <c r="AY21" s="188"/>
      <c r="AZ21" s="188"/>
      <c r="BA21" s="188"/>
      <c r="BB21" s="188"/>
      <c r="BC21" s="188"/>
    </row>
    <row r="22" s="151" customFormat="1" ht="33.95" customHeight="1" spans="1:55">
      <c r="A22" s="200" t="s">
        <v>1215</v>
      </c>
      <c r="B22" s="201" t="s">
        <v>1216</v>
      </c>
      <c r="C22" s="202">
        <v>420000</v>
      </c>
      <c r="D22" s="203">
        <v>370000</v>
      </c>
      <c r="E22" s="204">
        <f t="shared" ref="E22:E30" si="0">1-D22/C22</f>
        <v>0.119047619047619</v>
      </c>
      <c r="F22" s="205" t="s">
        <v>1217</v>
      </c>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row>
    <row r="23" s="151" customFormat="1" ht="33.95" customHeight="1" spans="1:55">
      <c r="A23" s="207"/>
      <c r="B23" s="208" t="s">
        <v>1218</v>
      </c>
      <c r="C23" s="209"/>
      <c r="D23" s="209"/>
      <c r="E23" s="210"/>
      <c r="F23" s="211"/>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row>
    <row r="24" s="151" customFormat="1" ht="33.95" customHeight="1" spans="1:55">
      <c r="A24" s="171" t="s">
        <v>327</v>
      </c>
      <c r="B24" s="22" t="s">
        <v>328</v>
      </c>
      <c r="C24" s="23" t="s">
        <v>329</v>
      </c>
      <c r="D24" s="24" t="s">
        <v>330</v>
      </c>
      <c r="E24" s="212" t="s">
        <v>332</v>
      </c>
      <c r="F24" s="22" t="s">
        <v>411</v>
      </c>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row>
    <row r="25" s="151" customFormat="1" ht="26.1" customHeight="1" spans="1:55">
      <c r="A25" s="173" t="s">
        <v>1219</v>
      </c>
      <c r="B25" s="191" t="s">
        <v>1220</v>
      </c>
      <c r="C25" s="184">
        <v>259900</v>
      </c>
      <c r="D25" s="196">
        <v>139306.4</v>
      </c>
      <c r="E25" s="213">
        <f t="shared" si="0"/>
        <v>0.464</v>
      </c>
      <c r="F25" s="214" t="s">
        <v>761</v>
      </c>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row>
    <row r="26" s="151" customFormat="1" ht="26.1" customHeight="1" spans="1:55">
      <c r="A26" s="178"/>
      <c r="B26" s="191" t="s">
        <v>1221</v>
      </c>
      <c r="C26" s="184">
        <v>268900</v>
      </c>
      <c r="D26" s="196">
        <v>144130.4</v>
      </c>
      <c r="E26" s="213">
        <f t="shared" si="0"/>
        <v>0.464</v>
      </c>
      <c r="F26" s="215"/>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row>
    <row r="27" s="151" customFormat="1" ht="26.1" customHeight="1" spans="1:55">
      <c r="A27" s="178"/>
      <c r="B27" s="191" t="s">
        <v>1222</v>
      </c>
      <c r="C27" s="184">
        <v>278900</v>
      </c>
      <c r="D27" s="196">
        <v>149490.4</v>
      </c>
      <c r="E27" s="213">
        <f t="shared" si="0"/>
        <v>0.464</v>
      </c>
      <c r="F27" s="215"/>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row>
    <row r="28" s="151" customFormat="1" ht="26.1" customHeight="1" spans="1:55">
      <c r="A28" s="178"/>
      <c r="B28" s="191" t="s">
        <v>1223</v>
      </c>
      <c r="C28" s="184">
        <v>309900</v>
      </c>
      <c r="D28" s="196">
        <v>166106.4</v>
      </c>
      <c r="E28" s="213">
        <f t="shared" si="0"/>
        <v>0.464</v>
      </c>
      <c r="F28" s="215"/>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row>
    <row r="29" s="151" customFormat="1" ht="26.1" customHeight="1" spans="1:55">
      <c r="A29" s="178"/>
      <c r="B29" s="216" t="s">
        <v>1224</v>
      </c>
      <c r="C29" s="217">
        <v>312900</v>
      </c>
      <c r="D29" s="218">
        <v>167714.4</v>
      </c>
      <c r="E29" s="219">
        <f t="shared" si="0"/>
        <v>0.464</v>
      </c>
      <c r="F29" s="215"/>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row>
    <row r="30" s="151" customFormat="1" ht="36" customHeight="1" spans="1:55">
      <c r="A30" s="178"/>
      <c r="B30" s="220" t="s">
        <v>1225</v>
      </c>
      <c r="C30" s="221"/>
      <c r="D30" s="221"/>
      <c r="E30" s="222"/>
      <c r="F30" s="215"/>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row>
    <row r="31" s="149" customFormat="1" ht="33.95" customHeight="1" spans="1:55">
      <c r="A31" s="171" t="s">
        <v>327</v>
      </c>
      <c r="B31" s="22" t="s">
        <v>328</v>
      </c>
      <c r="C31" s="23" t="s">
        <v>329</v>
      </c>
      <c r="D31" s="24" t="s">
        <v>330</v>
      </c>
      <c r="E31" s="212" t="s">
        <v>332</v>
      </c>
      <c r="F31" s="22" t="s">
        <v>411</v>
      </c>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2"/>
      <c r="BB31" s="172"/>
      <c r="BC31" s="172"/>
    </row>
    <row r="32" ht="26.1" customHeight="1" spans="1:55">
      <c r="A32" s="173" t="s">
        <v>1226</v>
      </c>
      <c r="B32" s="191" t="s">
        <v>1227</v>
      </c>
      <c r="C32" s="184">
        <v>185900</v>
      </c>
      <c r="D32" s="196">
        <v>143886.6</v>
      </c>
      <c r="E32" s="223">
        <f>1-D32/C32</f>
        <v>0.226</v>
      </c>
      <c r="F32" s="214" t="s">
        <v>761</v>
      </c>
    </row>
    <row r="33" ht="26.1" customHeight="1" spans="1:55">
      <c r="A33" s="178"/>
      <c r="B33" s="191" t="s">
        <v>1228</v>
      </c>
      <c r="C33" s="184">
        <v>201900</v>
      </c>
      <c r="D33" s="196">
        <v>156270.6</v>
      </c>
      <c r="E33" s="223">
        <f>1-D33/C33</f>
        <v>0.226</v>
      </c>
      <c r="F33" s="215"/>
    </row>
    <row r="34" ht="26.1" customHeight="1" spans="1:55">
      <c r="A34" s="178"/>
      <c r="B34" s="191" t="s">
        <v>1229</v>
      </c>
      <c r="C34" s="184">
        <v>208900</v>
      </c>
      <c r="D34" s="196">
        <v>161688.6</v>
      </c>
      <c r="E34" s="223">
        <f>1-D34/C34</f>
        <v>0.226</v>
      </c>
      <c r="F34" s="215"/>
    </row>
    <row r="35" ht="26.1" customHeight="1" spans="1:55">
      <c r="A35" s="178"/>
      <c r="B35" s="191" t="s">
        <v>1230</v>
      </c>
      <c r="C35" s="184">
        <v>211900</v>
      </c>
      <c r="D35" s="196">
        <v>164010.6</v>
      </c>
      <c r="E35" s="223">
        <f>1-D35/C35</f>
        <v>0.226</v>
      </c>
      <c r="F35" s="215"/>
    </row>
    <row r="36" ht="26.1" customHeight="1" spans="1:55">
      <c r="A36" s="178"/>
      <c r="B36" s="191" t="s">
        <v>1231</v>
      </c>
      <c r="C36" s="184">
        <v>231900</v>
      </c>
      <c r="D36" s="196">
        <v>179490.6</v>
      </c>
      <c r="E36" s="223">
        <f>1-D36/C36</f>
        <v>0.226</v>
      </c>
      <c r="F36" s="215"/>
    </row>
    <row r="37" ht="26.1" customHeight="1" spans="1:55">
      <c r="A37" s="178"/>
      <c r="B37" s="191" t="s">
        <v>1232</v>
      </c>
      <c r="C37" s="184">
        <v>199900</v>
      </c>
      <c r="D37" s="196">
        <v>162518.7</v>
      </c>
      <c r="E37" s="223">
        <f t="shared" ref="E37:E42" si="1">1-D37/C37</f>
        <v>0.187</v>
      </c>
      <c r="F37" s="215"/>
    </row>
    <row r="38" ht="26.1" customHeight="1" spans="1:55">
      <c r="A38" s="178"/>
      <c r="B38" s="191" t="s">
        <v>1233</v>
      </c>
      <c r="C38" s="184">
        <v>209900</v>
      </c>
      <c r="D38" s="196">
        <v>170648.7</v>
      </c>
      <c r="E38" s="223">
        <f t="shared" si="1"/>
        <v>0.187</v>
      </c>
      <c r="F38" s="215"/>
    </row>
    <row r="39" s="152" customFormat="1" ht="26.1" customHeight="1" spans="1:55">
      <c r="A39" s="178"/>
      <c r="B39" s="191" t="s">
        <v>1234</v>
      </c>
      <c r="C39" s="184">
        <v>219900</v>
      </c>
      <c r="D39" s="196">
        <v>178778.7</v>
      </c>
      <c r="E39" s="223">
        <f t="shared" si="1"/>
        <v>0.187</v>
      </c>
      <c r="F39" s="215"/>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row>
    <row r="40" s="152" customFormat="1" ht="26.1" customHeight="1" spans="1:55">
      <c r="A40" s="178"/>
      <c r="B40" s="191" t="s">
        <v>1235</v>
      </c>
      <c r="C40" s="184">
        <v>229900</v>
      </c>
      <c r="D40" s="196">
        <v>186908.7</v>
      </c>
      <c r="E40" s="223">
        <f t="shared" si="1"/>
        <v>0.187</v>
      </c>
      <c r="F40" s="215"/>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row>
    <row r="41" s="152" customFormat="1" ht="26.1" customHeight="1" spans="1:55">
      <c r="A41" s="178"/>
      <c r="B41" s="191" t="s">
        <v>1236</v>
      </c>
      <c r="C41" s="184">
        <v>229900</v>
      </c>
      <c r="D41" s="196">
        <v>186908.7</v>
      </c>
      <c r="E41" s="223">
        <f t="shared" si="1"/>
        <v>0.187</v>
      </c>
      <c r="F41" s="215"/>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row>
    <row r="42" s="152" customFormat="1" ht="26.1" customHeight="1" spans="1:55">
      <c r="A42" s="178"/>
      <c r="B42" s="191" t="s">
        <v>1237</v>
      </c>
      <c r="C42" s="184">
        <v>249900</v>
      </c>
      <c r="D42" s="196">
        <v>203168.7</v>
      </c>
      <c r="E42" s="223">
        <f t="shared" si="1"/>
        <v>0.187</v>
      </c>
      <c r="F42" s="215"/>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row>
    <row r="43" s="150" customFormat="1" ht="55.15" customHeight="1" spans="1:55">
      <c r="A43" s="178"/>
      <c r="B43" s="225" t="s">
        <v>1238</v>
      </c>
      <c r="C43" s="194"/>
      <c r="D43" s="194"/>
      <c r="E43" s="226"/>
      <c r="F43" s="215"/>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row>
    <row r="44" s="149" customFormat="1" ht="33.95" customHeight="1" spans="1:55">
      <c r="A44" s="38" t="s">
        <v>327</v>
      </c>
      <c r="B44" s="38" t="s">
        <v>328</v>
      </c>
      <c r="C44" s="39" t="s">
        <v>329</v>
      </c>
      <c r="D44" s="40" t="s">
        <v>330</v>
      </c>
      <c r="E44" s="189" t="s">
        <v>332</v>
      </c>
      <c r="F44" s="38" t="s">
        <v>411</v>
      </c>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row>
    <row r="45" s="152" customFormat="1" ht="26.1" customHeight="1" spans="1:55">
      <c r="A45" s="227" t="s">
        <v>1239</v>
      </c>
      <c r="B45" s="191" t="s">
        <v>1240</v>
      </c>
      <c r="C45" s="184">
        <v>162900</v>
      </c>
      <c r="D45" s="196">
        <v>112900</v>
      </c>
      <c r="E45" s="223">
        <f>1-D45/C45</f>
        <v>0.306936771025169</v>
      </c>
      <c r="F45" s="215" t="s">
        <v>761</v>
      </c>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row>
    <row r="46" s="150" customFormat="1" ht="33" customHeight="1" spans="1:55">
      <c r="A46" s="228"/>
      <c r="B46" s="193" t="s">
        <v>1241</v>
      </c>
      <c r="C46" s="194"/>
      <c r="D46" s="194"/>
      <c r="E46" s="226"/>
      <c r="F46" s="229"/>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c r="AK46" s="188"/>
      <c r="AL46" s="188"/>
      <c r="AM46" s="188"/>
      <c r="AN46" s="188"/>
      <c r="AO46" s="188"/>
      <c r="AP46" s="188"/>
      <c r="AQ46" s="188"/>
      <c r="AR46" s="188"/>
      <c r="AS46" s="188"/>
      <c r="AT46" s="188"/>
      <c r="AU46" s="188"/>
      <c r="AV46" s="188"/>
      <c r="AW46" s="188"/>
      <c r="AX46" s="188"/>
      <c r="AY46" s="188"/>
      <c r="AZ46" s="188"/>
      <c r="BA46" s="188"/>
      <c r="BB46" s="188"/>
      <c r="BC46" s="188"/>
    </row>
    <row r="47" s="149" customFormat="1" ht="33.95" customHeight="1" spans="1:55">
      <c r="A47" s="38" t="s">
        <v>327</v>
      </c>
      <c r="B47" s="89" t="s">
        <v>328</v>
      </c>
      <c r="C47" s="230" t="s">
        <v>329</v>
      </c>
      <c r="D47" s="231" t="s">
        <v>330</v>
      </c>
      <c r="E47" s="189" t="s">
        <v>332</v>
      </c>
      <c r="F47" s="38" t="s">
        <v>411</v>
      </c>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row>
    <row r="48" ht="26.1" customHeight="1" spans="1:55">
      <c r="A48" s="232" t="s">
        <v>1242</v>
      </c>
      <c r="B48" s="233" t="s">
        <v>1243</v>
      </c>
      <c r="C48" s="234">
        <v>279800</v>
      </c>
      <c r="D48" s="234">
        <v>221601.6</v>
      </c>
      <c r="E48" s="213">
        <f>1-D48/C48</f>
        <v>0.208</v>
      </c>
      <c r="F48" s="235" t="s">
        <v>761</v>
      </c>
    </row>
    <row r="49" ht="26.1" customHeight="1" spans="1:55">
      <c r="A49" s="236"/>
      <c r="B49" s="233" t="s">
        <v>965</v>
      </c>
      <c r="C49" s="234">
        <v>298800</v>
      </c>
      <c r="D49" s="234">
        <v>236649.6</v>
      </c>
      <c r="E49" s="213">
        <f>1-D49/C49</f>
        <v>0.208</v>
      </c>
      <c r="F49" s="215"/>
    </row>
    <row r="50" ht="26.1" customHeight="1" spans="1:55">
      <c r="A50" s="236"/>
      <c r="B50" s="233" t="s">
        <v>1244</v>
      </c>
      <c r="C50" s="234">
        <v>310800</v>
      </c>
      <c r="D50" s="234">
        <v>246153.6</v>
      </c>
      <c r="E50" s="213">
        <f>1-D50/C50</f>
        <v>0.208</v>
      </c>
      <c r="F50" s="215"/>
    </row>
    <row r="51" customFormat="1" ht="26.1" customHeight="1" spans="1:55">
      <c r="A51" s="236"/>
      <c r="B51" s="233" t="s">
        <v>1245</v>
      </c>
      <c r="C51" s="234">
        <v>333800</v>
      </c>
      <c r="D51" s="234">
        <v>264369.6</v>
      </c>
      <c r="E51" s="213">
        <f>1-D51/C51</f>
        <v>0.208</v>
      </c>
      <c r="F51" s="215"/>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row>
    <row r="52" customFormat="1" ht="45" customHeight="1" spans="1:55">
      <c r="A52" s="236"/>
      <c r="B52" s="180" t="s">
        <v>1246</v>
      </c>
      <c r="C52" s="237"/>
      <c r="D52" s="237"/>
      <c r="E52" s="238"/>
      <c r="F52" s="229"/>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c r="AX52" s="158"/>
      <c r="AY52" s="158"/>
      <c r="AZ52" s="158"/>
      <c r="BA52" s="158"/>
      <c r="BB52" s="158"/>
      <c r="BC52" s="158"/>
    </row>
    <row r="53" s="149" customFormat="1" ht="33.95" customHeight="1" spans="1:55">
      <c r="A53" s="89" t="s">
        <v>327</v>
      </c>
      <c r="B53" s="171" t="s">
        <v>328</v>
      </c>
      <c r="C53" s="239" t="s">
        <v>329</v>
      </c>
      <c r="D53" s="240" t="s">
        <v>330</v>
      </c>
      <c r="E53" s="212" t="s">
        <v>332</v>
      </c>
      <c r="F53" s="38" t="s">
        <v>411</v>
      </c>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c r="AO53" s="172"/>
      <c r="AP53" s="172"/>
      <c r="AQ53" s="172"/>
      <c r="AR53" s="172"/>
      <c r="AS53" s="172"/>
      <c r="AT53" s="172"/>
      <c r="AU53" s="172"/>
      <c r="AV53" s="172"/>
      <c r="AW53" s="172"/>
      <c r="AX53" s="172"/>
      <c r="AY53" s="172"/>
      <c r="AZ53" s="172"/>
      <c r="BA53" s="172"/>
      <c r="BB53" s="172"/>
      <c r="BC53" s="172"/>
    </row>
    <row r="54" ht="26.1" customHeight="1" spans="1:55">
      <c r="A54" s="241" t="s">
        <v>1247</v>
      </c>
      <c r="B54" s="242" t="s">
        <v>1248</v>
      </c>
      <c r="C54" s="243">
        <v>246800</v>
      </c>
      <c r="D54" s="234">
        <v>206078</v>
      </c>
      <c r="E54" s="213">
        <f>1-D54/C54</f>
        <v>0.165</v>
      </c>
      <c r="F54" s="214" t="s">
        <v>761</v>
      </c>
    </row>
    <row r="55" ht="26.1" customHeight="1" spans="1:55">
      <c r="A55" s="241"/>
      <c r="B55" s="242" t="s">
        <v>1249</v>
      </c>
      <c r="C55" s="243">
        <v>256800</v>
      </c>
      <c r="D55" s="243">
        <v>214428</v>
      </c>
      <c r="E55" s="213">
        <f>1-D55/C55</f>
        <v>0.165</v>
      </c>
      <c r="F55" s="215"/>
    </row>
    <row r="56" ht="26.1" customHeight="1" spans="1:55">
      <c r="A56" s="241"/>
      <c r="B56" s="242" t="s">
        <v>1250</v>
      </c>
      <c r="C56" s="243">
        <v>279800</v>
      </c>
      <c r="D56" s="234">
        <v>233633</v>
      </c>
      <c r="E56" s="213">
        <f>1-D56/C56</f>
        <v>0.165</v>
      </c>
      <c r="F56" s="215"/>
    </row>
    <row r="57" ht="26.1" customHeight="1" spans="1:55">
      <c r="A57" s="241"/>
      <c r="B57" s="242" t="s">
        <v>1251</v>
      </c>
      <c r="C57" s="243">
        <v>293800</v>
      </c>
      <c r="D57" s="234">
        <v>245323</v>
      </c>
      <c r="E57" s="213">
        <f>1-D57/C57</f>
        <v>0.165</v>
      </c>
      <c r="F57" s="215"/>
    </row>
    <row r="58" s="151" customFormat="1" ht="63" customHeight="1" spans="1:55">
      <c r="A58" s="241"/>
      <c r="B58" s="244" t="s">
        <v>1252</v>
      </c>
      <c r="C58" s="245"/>
      <c r="D58" s="245"/>
      <c r="E58" s="245"/>
      <c r="F58" s="246"/>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row>
    <row r="59" s="149" customFormat="1" ht="33.95" customHeight="1" spans="1:55">
      <c r="A59" s="171" t="s">
        <v>327</v>
      </c>
      <c r="B59" s="22" t="s">
        <v>328</v>
      </c>
      <c r="C59" s="23" t="s">
        <v>329</v>
      </c>
      <c r="D59" s="24" t="s">
        <v>330</v>
      </c>
      <c r="E59" s="25" t="s">
        <v>332</v>
      </c>
      <c r="F59" s="89" t="s">
        <v>411</v>
      </c>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c r="AI59" s="172"/>
      <c r="AJ59" s="172"/>
      <c r="AK59" s="172"/>
      <c r="AL59" s="172"/>
      <c r="AM59" s="172"/>
      <c r="AN59" s="172"/>
      <c r="AO59" s="172"/>
      <c r="AP59" s="172"/>
      <c r="AQ59" s="172"/>
      <c r="AR59" s="172"/>
      <c r="AS59" s="172"/>
      <c r="AT59" s="172"/>
      <c r="AU59" s="172"/>
      <c r="AV59" s="172"/>
      <c r="AW59" s="172"/>
      <c r="AX59" s="172"/>
      <c r="AY59" s="172"/>
      <c r="AZ59" s="172"/>
      <c r="BA59" s="172"/>
      <c r="BB59" s="172"/>
      <c r="BC59" s="172"/>
    </row>
    <row r="60" ht="26.1" customHeight="1" spans="1:55">
      <c r="A60" s="173" t="s">
        <v>1253</v>
      </c>
      <c r="B60" s="191" t="s">
        <v>1254</v>
      </c>
      <c r="C60" s="202">
        <v>119900</v>
      </c>
      <c r="D60" s="202">
        <v>107910</v>
      </c>
      <c r="E60" s="204">
        <f>1-D60/C60</f>
        <v>0.1</v>
      </c>
      <c r="F60" s="247" t="s">
        <v>761</v>
      </c>
    </row>
    <row r="61" ht="26.1" customHeight="1" spans="1:55">
      <c r="A61" s="178"/>
      <c r="B61" s="191" t="s">
        <v>1255</v>
      </c>
      <c r="C61" s="202">
        <v>125900</v>
      </c>
      <c r="D61" s="202">
        <v>113310</v>
      </c>
      <c r="E61" s="204">
        <f>1-D61/C61</f>
        <v>0.1</v>
      </c>
      <c r="F61" s="247"/>
    </row>
    <row r="62" ht="26.1" customHeight="1" spans="1:55">
      <c r="A62" s="178"/>
      <c r="B62" s="191" t="s">
        <v>1256</v>
      </c>
      <c r="C62" s="202">
        <v>132900</v>
      </c>
      <c r="D62" s="202">
        <v>119610</v>
      </c>
      <c r="E62" s="204">
        <f>1-D62/C62</f>
        <v>0.1</v>
      </c>
      <c r="F62" s="247"/>
    </row>
    <row r="63" ht="26.1" customHeight="1" spans="1:55">
      <c r="A63" s="178"/>
      <c r="B63" s="191" t="s">
        <v>1257</v>
      </c>
      <c r="C63" s="202">
        <v>139900</v>
      </c>
      <c r="D63" s="202">
        <v>125910</v>
      </c>
      <c r="E63" s="204">
        <f>1-D63/C63</f>
        <v>0.1</v>
      </c>
      <c r="F63" s="247"/>
    </row>
    <row r="64" s="150" customFormat="1" ht="40.9" customHeight="1" spans="1:55">
      <c r="A64" s="178"/>
      <c r="B64" s="225" t="s">
        <v>1258</v>
      </c>
      <c r="C64" s="194"/>
      <c r="D64" s="194"/>
      <c r="E64" s="195"/>
      <c r="F64" s="247"/>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c r="AP64" s="188"/>
      <c r="AQ64" s="188"/>
      <c r="AR64" s="188"/>
      <c r="AS64" s="188"/>
      <c r="AT64" s="188"/>
      <c r="AU64" s="188"/>
      <c r="AV64" s="188"/>
      <c r="AW64" s="188"/>
      <c r="AX64" s="188"/>
      <c r="AY64" s="188"/>
      <c r="AZ64" s="188"/>
      <c r="BA64" s="188"/>
      <c r="BB64" s="188"/>
      <c r="BC64" s="188"/>
    </row>
    <row r="65" s="149" customFormat="1" ht="33.95" customHeight="1" spans="1:55">
      <c r="A65" s="171" t="s">
        <v>327</v>
      </c>
      <c r="B65" s="89" t="s">
        <v>328</v>
      </c>
      <c r="C65" s="230" t="s">
        <v>329</v>
      </c>
      <c r="D65" s="231" t="s">
        <v>330</v>
      </c>
      <c r="E65" s="189" t="s">
        <v>332</v>
      </c>
      <c r="F65" s="171" t="s">
        <v>411</v>
      </c>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172"/>
      <c r="AI65" s="172"/>
      <c r="AJ65" s="172"/>
      <c r="AK65" s="172"/>
      <c r="AL65" s="172"/>
      <c r="AM65" s="172"/>
      <c r="AN65" s="172"/>
      <c r="AO65" s="172"/>
      <c r="AP65" s="172"/>
      <c r="AQ65" s="172"/>
      <c r="AR65" s="172"/>
      <c r="AS65" s="172"/>
      <c r="AT65" s="172"/>
      <c r="AU65" s="172"/>
      <c r="AV65" s="172"/>
      <c r="AW65" s="172"/>
      <c r="AX65" s="172"/>
      <c r="AY65" s="172"/>
      <c r="AZ65" s="172"/>
      <c r="BA65" s="172"/>
      <c r="BB65" s="172"/>
      <c r="BC65" s="172"/>
    </row>
    <row r="66" ht="26.1" customHeight="1" spans="1:55">
      <c r="A66" s="248" t="s">
        <v>1259</v>
      </c>
      <c r="B66" s="249" t="s">
        <v>1260</v>
      </c>
      <c r="C66" s="234">
        <v>182800</v>
      </c>
      <c r="D66" s="234">
        <v>133444</v>
      </c>
      <c r="E66" s="213">
        <f t="shared" ref="E66:E70" si="2">1-D66/C66</f>
        <v>0.27</v>
      </c>
      <c r="F66" s="250" t="s">
        <v>761</v>
      </c>
    </row>
    <row r="67" ht="26.1" customHeight="1" spans="1:55">
      <c r="A67" s="248"/>
      <c r="B67" s="249" t="s">
        <v>1261</v>
      </c>
      <c r="C67" s="234">
        <v>192800</v>
      </c>
      <c r="D67" s="234">
        <v>140744</v>
      </c>
      <c r="E67" s="213">
        <f t="shared" si="2"/>
        <v>0.27</v>
      </c>
      <c r="F67" s="250"/>
    </row>
    <row r="68" ht="26.1" customHeight="1" spans="1:55">
      <c r="A68" s="248"/>
      <c r="B68" s="249" t="s">
        <v>1262</v>
      </c>
      <c r="C68" s="234">
        <v>213800</v>
      </c>
      <c r="D68" s="234">
        <v>156074</v>
      </c>
      <c r="E68" s="213">
        <f t="shared" si="2"/>
        <v>0.27</v>
      </c>
      <c r="F68" s="250"/>
    </row>
    <row r="69" ht="26.1" customHeight="1" spans="1:55">
      <c r="A69" s="248"/>
      <c r="B69" s="249" t="s">
        <v>1263</v>
      </c>
      <c r="C69" s="234">
        <v>228800</v>
      </c>
      <c r="D69" s="234">
        <v>167024</v>
      </c>
      <c r="E69" s="213">
        <f t="shared" si="2"/>
        <v>0.27</v>
      </c>
      <c r="F69" s="250"/>
    </row>
    <row r="70" ht="26.1" customHeight="1" spans="1:55">
      <c r="A70" s="248"/>
      <c r="B70" s="249" t="s">
        <v>1264</v>
      </c>
      <c r="C70" s="234">
        <v>239800</v>
      </c>
      <c r="D70" s="234">
        <v>175054</v>
      </c>
      <c r="E70" s="213">
        <f t="shared" si="2"/>
        <v>0.27</v>
      </c>
      <c r="F70" s="250"/>
    </row>
    <row r="71" s="151" customFormat="1" ht="57" customHeight="1" spans="1:55">
      <c r="A71" s="248"/>
      <c r="B71" s="251" t="s">
        <v>1265</v>
      </c>
      <c r="C71" s="245"/>
      <c r="D71" s="245"/>
      <c r="E71" s="245"/>
      <c r="F71" s="25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2"/>
      <c r="AZ71" s="172"/>
      <c r="BA71" s="172"/>
      <c r="BB71" s="172"/>
      <c r="BC71" s="172"/>
    </row>
    <row r="72" s="149" customFormat="1" ht="33.95" customHeight="1" spans="1:55">
      <c r="A72" s="22" t="s">
        <v>327</v>
      </c>
      <c r="B72" s="171" t="s">
        <v>328</v>
      </c>
      <c r="C72" s="239" t="s">
        <v>329</v>
      </c>
      <c r="D72" s="240" t="s">
        <v>330</v>
      </c>
      <c r="E72" s="212" t="s">
        <v>332</v>
      </c>
      <c r="F72" s="171" t="s">
        <v>411</v>
      </c>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row>
    <row r="73" ht="26.1" customHeight="1" spans="1:55">
      <c r="A73" s="253" t="s">
        <v>1266</v>
      </c>
      <c r="B73" s="254" t="s">
        <v>1267</v>
      </c>
      <c r="C73" s="255">
        <v>97800</v>
      </c>
      <c r="D73" s="256">
        <v>92910</v>
      </c>
      <c r="E73" s="257">
        <f t="shared" ref="E73:E76" si="3">1-D73/C73</f>
        <v>0.05</v>
      </c>
      <c r="F73" s="250" t="s">
        <v>761</v>
      </c>
    </row>
    <row r="74" ht="26.1" customHeight="1" spans="1:55">
      <c r="A74" s="258"/>
      <c r="B74" s="254" t="s">
        <v>1268</v>
      </c>
      <c r="C74" s="255">
        <v>102800</v>
      </c>
      <c r="D74" s="256">
        <v>97660</v>
      </c>
      <c r="E74" s="257">
        <f t="shared" si="3"/>
        <v>0.05</v>
      </c>
      <c r="F74" s="250"/>
    </row>
    <row r="75" ht="26.1" customHeight="1" spans="1:55">
      <c r="A75" s="258"/>
      <c r="B75" s="254" t="s">
        <v>1269</v>
      </c>
      <c r="C75" s="255">
        <v>108800</v>
      </c>
      <c r="D75" s="256">
        <v>103360</v>
      </c>
      <c r="E75" s="257">
        <f t="shared" si="3"/>
        <v>0.05</v>
      </c>
      <c r="F75" s="250"/>
    </row>
    <row r="76" ht="26.1" customHeight="1" spans="1:55">
      <c r="A76" s="258"/>
      <c r="B76" s="254" t="s">
        <v>1270</v>
      </c>
      <c r="C76" s="255">
        <v>112800</v>
      </c>
      <c r="D76" s="256">
        <v>107160</v>
      </c>
      <c r="E76" s="257">
        <f t="shared" si="3"/>
        <v>0.05</v>
      </c>
      <c r="F76" s="250"/>
    </row>
    <row r="77" ht="48" customHeight="1" spans="1:55">
      <c r="A77" s="236"/>
      <c r="B77" s="251" t="s">
        <v>1271</v>
      </c>
      <c r="C77" s="259"/>
      <c r="D77" s="259"/>
      <c r="E77" s="259"/>
      <c r="F77" s="252"/>
    </row>
    <row r="78" ht="33.95" customHeight="1" spans="1:55">
      <c r="A78" s="171" t="s">
        <v>327</v>
      </c>
      <c r="B78" s="22" t="s">
        <v>328</v>
      </c>
      <c r="C78" s="23" t="s">
        <v>329</v>
      </c>
      <c r="D78" s="24" t="s">
        <v>330</v>
      </c>
      <c r="E78" s="25" t="s">
        <v>332</v>
      </c>
      <c r="F78" s="171" t="s">
        <v>411</v>
      </c>
    </row>
    <row r="79" ht="26.1" customHeight="1" spans="1:55">
      <c r="A79" s="260" t="s">
        <v>1272</v>
      </c>
      <c r="B79" s="191" t="s">
        <v>1273</v>
      </c>
      <c r="C79" s="184">
        <v>159800</v>
      </c>
      <c r="D79" s="184">
        <v>127840</v>
      </c>
      <c r="E79" s="204">
        <f>1-D79/C79</f>
        <v>0.2</v>
      </c>
      <c r="F79" s="247" t="s">
        <v>761</v>
      </c>
    </row>
    <row r="80" ht="26.1" customHeight="1" spans="1:55">
      <c r="A80" s="260"/>
      <c r="B80" s="191" t="s">
        <v>1274</v>
      </c>
      <c r="C80" s="184">
        <v>169800</v>
      </c>
      <c r="D80" s="184">
        <v>135840</v>
      </c>
      <c r="E80" s="204">
        <f>1-D80/C80</f>
        <v>0.2</v>
      </c>
      <c r="F80" s="247"/>
    </row>
    <row r="81" ht="26.1" customHeight="1" spans="1:6">
      <c r="A81" s="260"/>
      <c r="B81" s="191" t="s">
        <v>1275</v>
      </c>
      <c r="C81" s="184">
        <v>169800</v>
      </c>
      <c r="D81" s="184">
        <v>135840</v>
      </c>
      <c r="E81" s="204">
        <f>1-D81/C81</f>
        <v>0.2</v>
      </c>
      <c r="F81" s="247"/>
    </row>
    <row r="82" ht="26.1" customHeight="1" spans="1:6">
      <c r="A82" s="260"/>
      <c r="B82" s="191" t="s">
        <v>1276</v>
      </c>
      <c r="C82" s="184">
        <v>179800</v>
      </c>
      <c r="D82" s="184">
        <v>143840</v>
      </c>
      <c r="E82" s="204">
        <f>1-D82/C82</f>
        <v>0.2</v>
      </c>
      <c r="F82" s="247"/>
    </row>
    <row r="83" ht="41" customHeight="1" spans="1:6">
      <c r="A83" s="260"/>
      <c r="B83" s="261" t="s">
        <v>1277</v>
      </c>
      <c r="C83" s="262"/>
      <c r="D83" s="262"/>
      <c r="E83" s="263"/>
      <c r="F83" s="247"/>
    </row>
    <row r="84" ht="26.1" customHeight="1" spans="1:6">
      <c r="A84" s="171" t="s">
        <v>327</v>
      </c>
      <c r="B84" s="38" t="s">
        <v>328</v>
      </c>
      <c r="C84" s="39" t="s">
        <v>329</v>
      </c>
      <c r="D84" s="40" t="s">
        <v>330</v>
      </c>
      <c r="E84" s="25" t="s">
        <v>332</v>
      </c>
      <c r="F84" s="89" t="s">
        <v>411</v>
      </c>
    </row>
    <row r="85" ht="26.1" customHeight="1" spans="1:6">
      <c r="A85" s="260" t="s">
        <v>1278</v>
      </c>
      <c r="B85" s="183" t="s">
        <v>1279</v>
      </c>
      <c r="C85" s="202">
        <v>149800</v>
      </c>
      <c r="D85" s="202">
        <v>134820</v>
      </c>
      <c r="E85" s="204">
        <f>1-D85/C85</f>
        <v>0.1</v>
      </c>
      <c r="F85" s="247" t="s">
        <v>761</v>
      </c>
    </row>
    <row r="86" ht="26.1" customHeight="1" spans="1:6">
      <c r="A86" s="260"/>
      <c r="B86" s="183" t="s">
        <v>1280</v>
      </c>
      <c r="C86" s="202">
        <v>155800</v>
      </c>
      <c r="D86" s="202">
        <v>140220</v>
      </c>
      <c r="E86" s="204">
        <f>1-D86/C86</f>
        <v>0.1</v>
      </c>
      <c r="F86" s="247"/>
    </row>
    <row r="87" ht="49" customHeight="1" spans="1:6">
      <c r="A87" s="260"/>
      <c r="B87" s="264" t="s">
        <v>1281</v>
      </c>
      <c r="C87" s="265"/>
      <c r="D87" s="265"/>
      <c r="E87" s="266"/>
      <c r="F87" s="247"/>
    </row>
    <row r="88" ht="40.9" customHeight="1" spans="1:6">
      <c r="A88" s="267" t="s">
        <v>407</v>
      </c>
      <c r="B88" s="267"/>
      <c r="C88" s="268"/>
      <c r="D88" s="268"/>
      <c r="E88" s="269"/>
      <c r="F88" s="267"/>
    </row>
    <row r="89" spans="1:6">
      <c r="A89" s="57" t="s">
        <v>527</v>
      </c>
      <c r="B89" s="57"/>
      <c r="C89" s="107"/>
      <c r="D89" s="107"/>
      <c r="E89" s="108"/>
      <c r="F89" s="57"/>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1194</v>
      </c>
      <c r="B2" s="115"/>
      <c r="C2" s="115"/>
      <c r="D2" s="115"/>
      <c r="E2" s="116"/>
    </row>
    <row r="3" ht="52" customHeight="1" spans="1:5">
      <c r="A3" s="65" t="s">
        <v>323</v>
      </c>
      <c r="B3" s="117"/>
      <c r="C3" s="117"/>
      <c r="D3" s="117"/>
      <c r="E3" s="117"/>
    </row>
    <row r="4" ht="33.95" customHeight="1" spans="1:5">
      <c r="A4" s="118" t="s">
        <v>327</v>
      </c>
      <c r="B4" s="119" t="s">
        <v>328</v>
      </c>
      <c r="C4" s="120" t="s">
        <v>329</v>
      </c>
      <c r="D4" s="120" t="s">
        <v>330</v>
      </c>
      <c r="E4" s="121" t="s">
        <v>411</v>
      </c>
    </row>
    <row r="5" customHeight="1" spans="1:5">
      <c r="A5" s="122" t="s">
        <v>1282</v>
      </c>
      <c r="B5" s="123" t="s">
        <v>1283</v>
      </c>
      <c r="C5" s="124">
        <v>279800</v>
      </c>
      <c r="D5" s="124">
        <v>279800</v>
      </c>
      <c r="E5" s="125" t="s">
        <v>1132</v>
      </c>
    </row>
    <row r="6" customHeight="1" spans="1:5">
      <c r="A6" s="126"/>
      <c r="B6" s="123" t="s">
        <v>1284</v>
      </c>
      <c r="C6" s="124">
        <v>292800</v>
      </c>
      <c r="D6" s="124">
        <v>292800</v>
      </c>
      <c r="E6" s="127"/>
    </row>
    <row r="7" customHeight="1" spans="1:5">
      <c r="A7" s="126"/>
      <c r="B7" s="123" t="s">
        <v>1285</v>
      </c>
      <c r="C7" s="124">
        <v>295800</v>
      </c>
      <c r="D7" s="124">
        <v>295800</v>
      </c>
      <c r="E7" s="127"/>
    </row>
    <row r="8" customHeight="1" spans="1:5">
      <c r="A8" s="126"/>
      <c r="B8" s="123" t="s">
        <v>1286</v>
      </c>
      <c r="C8" s="124">
        <v>329800</v>
      </c>
      <c r="D8" s="124">
        <v>329800</v>
      </c>
      <c r="E8" s="127"/>
    </row>
    <row r="9" customHeight="1" spans="1:5">
      <c r="A9" s="126"/>
      <c r="B9" s="123" t="s">
        <v>1287</v>
      </c>
      <c r="C9" s="124">
        <v>332800</v>
      </c>
      <c r="D9" s="124">
        <v>332800</v>
      </c>
      <c r="E9" s="127"/>
    </row>
    <row r="10" customHeight="1" spans="1:5">
      <c r="A10" s="126"/>
      <c r="B10" s="123" t="s">
        <v>1288</v>
      </c>
      <c r="C10" s="124">
        <v>224800</v>
      </c>
      <c r="D10" s="124">
        <v>224800</v>
      </c>
      <c r="E10" s="127"/>
    </row>
    <row r="11" customHeight="1" spans="1:5">
      <c r="A11" s="126"/>
      <c r="B11" s="123" t="s">
        <v>1289</v>
      </c>
      <c r="C11" s="124">
        <v>239800</v>
      </c>
      <c r="D11" s="124">
        <v>239800</v>
      </c>
      <c r="E11" s="127"/>
    </row>
    <row r="12" customHeight="1" spans="1:5">
      <c r="A12" s="126"/>
      <c r="B12" s="123" t="s">
        <v>1290</v>
      </c>
      <c r="C12" s="124">
        <v>255800</v>
      </c>
      <c r="D12" s="124">
        <v>255800</v>
      </c>
      <c r="E12" s="127"/>
    </row>
    <row r="13" customHeight="1" spans="1:5">
      <c r="A13" s="128"/>
      <c r="B13" s="123" t="s">
        <v>1291</v>
      </c>
      <c r="C13" s="124">
        <v>265800</v>
      </c>
      <c r="D13" s="124">
        <v>265800</v>
      </c>
      <c r="E13" s="129"/>
    </row>
    <row r="14" ht="33.95" customHeight="1" spans="1:5">
      <c r="A14" s="130" t="s">
        <v>327</v>
      </c>
      <c r="B14" s="131" t="s">
        <v>328</v>
      </c>
      <c r="C14" s="132" t="s">
        <v>329</v>
      </c>
      <c r="D14" s="132" t="s">
        <v>330</v>
      </c>
      <c r="E14" s="133" t="s">
        <v>411</v>
      </c>
    </row>
    <row r="15" customHeight="1" spans="1:5">
      <c r="A15" s="134" t="s">
        <v>1292</v>
      </c>
      <c r="B15" s="123" t="s">
        <v>1293</v>
      </c>
      <c r="C15" s="124">
        <v>185900</v>
      </c>
      <c r="D15" s="124">
        <v>185900</v>
      </c>
      <c r="E15" s="125" t="s">
        <v>1132</v>
      </c>
    </row>
    <row r="16" customHeight="1" spans="1:5">
      <c r="A16" s="126"/>
      <c r="B16" s="123" t="s">
        <v>1294</v>
      </c>
      <c r="C16" s="124">
        <v>195900</v>
      </c>
      <c r="D16" s="124">
        <v>195900</v>
      </c>
      <c r="E16" s="127"/>
    </row>
    <row r="17" customHeight="1" spans="1:5">
      <c r="A17" s="126"/>
      <c r="B17" s="123" t="s">
        <v>1295</v>
      </c>
      <c r="C17" s="124">
        <v>199900</v>
      </c>
      <c r="D17" s="124">
        <v>199900</v>
      </c>
      <c r="E17" s="127"/>
    </row>
    <row r="18" customHeight="1" spans="1:5">
      <c r="A18" s="126"/>
      <c r="B18" s="123" t="s">
        <v>1296</v>
      </c>
      <c r="C18" s="124">
        <v>204900</v>
      </c>
      <c r="D18" s="124">
        <v>204900</v>
      </c>
      <c r="E18" s="127"/>
    </row>
    <row r="19" customHeight="1" spans="1:5">
      <c r="A19" s="126"/>
      <c r="B19" s="123" t="s">
        <v>1297</v>
      </c>
      <c r="C19" s="124">
        <v>212900</v>
      </c>
      <c r="D19" s="124">
        <v>212900</v>
      </c>
      <c r="E19" s="127"/>
    </row>
    <row r="20" customHeight="1" spans="1:5">
      <c r="A20" s="126"/>
      <c r="B20" s="123" t="s">
        <v>1298</v>
      </c>
      <c r="C20" s="124">
        <v>213900</v>
      </c>
      <c r="D20" s="124">
        <v>213900</v>
      </c>
      <c r="E20" s="127"/>
    </row>
    <row r="21" customHeight="1" spans="1:5">
      <c r="A21" s="126"/>
      <c r="B21" s="123" t="s">
        <v>1299</v>
      </c>
      <c r="C21" s="124">
        <v>229900</v>
      </c>
      <c r="D21" s="124">
        <v>229900</v>
      </c>
      <c r="E21" s="127"/>
    </row>
    <row r="22" customHeight="1" spans="1:5">
      <c r="A22" s="126"/>
      <c r="B22" s="123" t="s">
        <v>1300</v>
      </c>
      <c r="C22" s="124">
        <v>249900</v>
      </c>
      <c r="D22" s="124">
        <v>249900</v>
      </c>
      <c r="E22" s="127"/>
    </row>
    <row r="23" customHeight="1" spans="1:5">
      <c r="A23" s="126"/>
      <c r="B23" s="123" t="s">
        <v>1301</v>
      </c>
      <c r="C23" s="124">
        <v>199900</v>
      </c>
      <c r="D23" s="124">
        <v>199900</v>
      </c>
      <c r="E23" s="127"/>
    </row>
    <row r="24" customHeight="1" spans="1:5">
      <c r="A24" s="126"/>
      <c r="B24" s="123" t="s">
        <v>1302</v>
      </c>
      <c r="C24" s="124">
        <v>222900</v>
      </c>
      <c r="D24" s="124">
        <v>222900</v>
      </c>
      <c r="E24" s="127"/>
    </row>
    <row r="25" customHeight="1" spans="1:5">
      <c r="A25" s="126"/>
      <c r="B25" s="123" t="s">
        <v>1303</v>
      </c>
      <c r="C25" s="124">
        <v>239900</v>
      </c>
      <c r="D25" s="124">
        <v>239900</v>
      </c>
      <c r="E25" s="127"/>
    </row>
    <row r="26" customHeight="1" spans="1:5">
      <c r="A26" s="126"/>
      <c r="B26" s="123" t="s">
        <v>1304</v>
      </c>
      <c r="C26" s="124">
        <v>246900</v>
      </c>
      <c r="D26" s="124">
        <v>246900</v>
      </c>
      <c r="E26" s="127"/>
    </row>
    <row r="27" customHeight="1" spans="1:5">
      <c r="A27" s="126"/>
      <c r="B27" s="123" t="s">
        <v>1305</v>
      </c>
      <c r="C27" s="124">
        <v>263900</v>
      </c>
      <c r="D27" s="124">
        <v>263900</v>
      </c>
      <c r="E27" s="127"/>
    </row>
    <row r="28" customHeight="1" spans="1:5">
      <c r="A28" s="126"/>
      <c r="B28" s="123" t="s">
        <v>1306</v>
      </c>
      <c r="C28" s="124">
        <v>225900</v>
      </c>
      <c r="D28" s="124">
        <v>225900</v>
      </c>
      <c r="E28" s="127"/>
    </row>
    <row r="29" customHeight="1" spans="1:5">
      <c r="A29" s="126"/>
      <c r="B29" s="123" t="s">
        <v>1307</v>
      </c>
      <c r="C29" s="124">
        <v>239900</v>
      </c>
      <c r="D29" s="124">
        <v>239900</v>
      </c>
      <c r="E29" s="127"/>
    </row>
    <row r="30" customHeight="1" spans="1:5">
      <c r="A30" s="128"/>
      <c r="B30" s="123" t="s">
        <v>1308</v>
      </c>
      <c r="C30" s="124">
        <v>259900</v>
      </c>
      <c r="D30" s="124">
        <v>259900</v>
      </c>
      <c r="E30" s="129"/>
    </row>
    <row r="31" ht="33.95" customHeight="1" spans="1:5">
      <c r="A31" s="130" t="s">
        <v>327</v>
      </c>
      <c r="B31" s="131" t="s">
        <v>328</v>
      </c>
      <c r="C31" s="132" t="s">
        <v>329</v>
      </c>
      <c r="D31" s="132" t="s">
        <v>330</v>
      </c>
      <c r="E31" s="133" t="s">
        <v>411</v>
      </c>
    </row>
    <row r="32" customHeight="1" spans="1:5">
      <c r="A32" s="134" t="s">
        <v>1309</v>
      </c>
      <c r="B32" s="135" t="s">
        <v>965</v>
      </c>
      <c r="C32" s="124">
        <v>179800</v>
      </c>
      <c r="D32" s="124">
        <v>172608</v>
      </c>
      <c r="E32" s="125" t="s">
        <v>1132</v>
      </c>
    </row>
    <row r="33" customHeight="1" spans="1:5">
      <c r="A33" s="126"/>
      <c r="B33" s="135" t="s">
        <v>1310</v>
      </c>
      <c r="C33" s="124">
        <v>196800</v>
      </c>
      <c r="D33" s="124">
        <v>188928</v>
      </c>
      <c r="E33" s="127"/>
    </row>
    <row r="34" customHeight="1" spans="1:5">
      <c r="A34" s="126"/>
      <c r="B34" s="135" t="s">
        <v>1311</v>
      </c>
      <c r="C34" s="124">
        <v>213800</v>
      </c>
      <c r="D34" s="124">
        <v>205248</v>
      </c>
      <c r="E34" s="127"/>
    </row>
    <row r="35" customHeight="1" spans="1:5">
      <c r="A35" s="128"/>
      <c r="B35" s="135" t="s">
        <v>1017</v>
      </c>
      <c r="C35" s="124">
        <v>228800</v>
      </c>
      <c r="D35" s="124">
        <v>219648</v>
      </c>
      <c r="E35" s="127"/>
    </row>
    <row r="36" customHeight="1" spans="1:5">
      <c r="A36" s="122" t="s">
        <v>1312</v>
      </c>
      <c r="B36" s="135" t="s">
        <v>1310</v>
      </c>
      <c r="C36" s="124">
        <v>225800</v>
      </c>
      <c r="D36" s="124">
        <v>225800</v>
      </c>
      <c r="E36" s="127"/>
    </row>
    <row r="37" customHeight="1" spans="1:5">
      <c r="A37" s="126"/>
      <c r="B37" s="135" t="s">
        <v>1313</v>
      </c>
      <c r="C37" s="124">
        <v>238800</v>
      </c>
      <c r="D37" s="124">
        <v>238800</v>
      </c>
      <c r="E37" s="127"/>
    </row>
    <row r="38" customHeight="1" spans="1:5">
      <c r="A38" s="126"/>
      <c r="B38" s="135" t="s">
        <v>1314</v>
      </c>
      <c r="C38" s="124">
        <v>258800</v>
      </c>
      <c r="D38" s="124">
        <v>258800</v>
      </c>
      <c r="E38" s="127"/>
    </row>
    <row r="39" ht="33.95" customHeight="1" spans="1:5">
      <c r="A39" s="130" t="s">
        <v>327</v>
      </c>
      <c r="B39" s="131" t="s">
        <v>328</v>
      </c>
      <c r="C39" s="132" t="s">
        <v>329</v>
      </c>
      <c r="D39" s="132" t="s">
        <v>330</v>
      </c>
      <c r="E39" s="133" t="s">
        <v>411</v>
      </c>
    </row>
    <row r="40" customHeight="1" spans="1:5">
      <c r="A40" s="136" t="s">
        <v>1315</v>
      </c>
      <c r="B40" s="135" t="s">
        <v>1316</v>
      </c>
      <c r="C40" s="137">
        <v>235800</v>
      </c>
      <c r="D40" s="137">
        <v>235800</v>
      </c>
      <c r="E40" s="125" t="s">
        <v>1132</v>
      </c>
    </row>
    <row r="41" customHeight="1" spans="1:5">
      <c r="A41" s="138"/>
      <c r="B41" s="135" t="s">
        <v>1317</v>
      </c>
      <c r="C41" s="137">
        <v>275800</v>
      </c>
      <c r="D41" s="137">
        <v>275800</v>
      </c>
      <c r="E41" s="127"/>
    </row>
    <row r="42" customHeight="1" spans="1:5">
      <c r="A42" s="138"/>
      <c r="B42" s="135" t="s">
        <v>1318</v>
      </c>
      <c r="C42" s="137">
        <v>285800</v>
      </c>
      <c r="D42" s="137">
        <v>285800</v>
      </c>
      <c r="E42" s="127"/>
    </row>
    <row r="43" customHeight="1" spans="1:5">
      <c r="A43" s="138"/>
      <c r="B43" s="135" t="s">
        <v>1319</v>
      </c>
      <c r="C43" s="137">
        <v>299800</v>
      </c>
      <c r="D43" s="137">
        <v>299800</v>
      </c>
      <c r="E43" s="127"/>
    </row>
    <row r="44" customHeight="1" spans="1:5">
      <c r="A44" s="138"/>
      <c r="B44" s="135" t="s">
        <v>1320</v>
      </c>
      <c r="C44" s="137">
        <v>328800</v>
      </c>
      <c r="D44" s="137">
        <v>328800</v>
      </c>
      <c r="E44" s="127"/>
    </row>
    <row r="45" customHeight="1" spans="1:5">
      <c r="A45" s="138"/>
      <c r="B45" s="135" t="s">
        <v>1321</v>
      </c>
      <c r="C45" s="137">
        <v>340800</v>
      </c>
      <c r="D45" s="137">
        <v>340800</v>
      </c>
      <c r="E45" s="127"/>
    </row>
    <row r="46" customHeight="1" spans="1:5">
      <c r="A46" s="139"/>
      <c r="B46" s="135" t="s">
        <v>1322</v>
      </c>
      <c r="C46" s="124">
        <v>439800</v>
      </c>
      <c r="D46" s="124">
        <v>439800</v>
      </c>
      <c r="E46" s="127"/>
    </row>
    <row r="47" customHeight="1" spans="1:5">
      <c r="A47" s="140" t="s">
        <v>1323</v>
      </c>
      <c r="B47" s="135" t="s">
        <v>1324</v>
      </c>
      <c r="C47" s="124">
        <v>86800</v>
      </c>
      <c r="D47" s="124">
        <v>84196</v>
      </c>
      <c r="E47" s="127"/>
    </row>
    <row r="48" customHeight="1" spans="1:5">
      <c r="A48" s="126"/>
      <c r="B48" s="123" t="s">
        <v>1325</v>
      </c>
      <c r="C48" s="124">
        <v>96800</v>
      </c>
      <c r="D48" s="124">
        <v>93896</v>
      </c>
      <c r="E48" s="127"/>
    </row>
    <row r="49" customHeight="1" spans="1:5">
      <c r="A49" s="126"/>
      <c r="B49" s="135" t="s">
        <v>1326</v>
      </c>
      <c r="C49" s="124">
        <v>107800</v>
      </c>
      <c r="D49" s="124">
        <v>104566</v>
      </c>
      <c r="E49" s="127"/>
    </row>
    <row r="50" customHeight="1" spans="1:5">
      <c r="A50" s="126"/>
      <c r="B50" s="135" t="s">
        <v>1327</v>
      </c>
      <c r="C50" s="124">
        <v>100800</v>
      </c>
      <c r="D50" s="124">
        <v>97776</v>
      </c>
      <c r="E50" s="127"/>
    </row>
    <row r="51" customHeight="1" spans="1:5">
      <c r="A51" s="128"/>
      <c r="B51" s="135" t="s">
        <v>1328</v>
      </c>
      <c r="C51" s="137">
        <v>108800</v>
      </c>
      <c r="D51" s="137">
        <v>105536</v>
      </c>
      <c r="E51" s="129"/>
    </row>
    <row r="52" ht="33.95" customHeight="1" spans="1:5">
      <c r="A52" s="130" t="s">
        <v>327</v>
      </c>
      <c r="B52" s="131" t="s">
        <v>328</v>
      </c>
      <c r="C52" s="132" t="s">
        <v>329</v>
      </c>
      <c r="D52" s="132" t="s">
        <v>330</v>
      </c>
      <c r="E52" s="133" t="s">
        <v>411</v>
      </c>
    </row>
    <row r="53" customHeight="1" spans="1:5">
      <c r="A53" s="134" t="s">
        <v>1329</v>
      </c>
      <c r="B53" s="123" t="s">
        <v>1330</v>
      </c>
      <c r="C53" s="124">
        <v>149800</v>
      </c>
      <c r="D53" s="124">
        <v>149800</v>
      </c>
      <c r="E53" s="125" t="s">
        <v>1132</v>
      </c>
    </row>
    <row r="54" customHeight="1" spans="1:5">
      <c r="A54" s="140"/>
      <c r="B54" s="123" t="s">
        <v>1331</v>
      </c>
      <c r="C54" s="124">
        <v>155800</v>
      </c>
      <c r="D54" s="124">
        <v>155800</v>
      </c>
      <c r="E54" s="127"/>
    </row>
    <row r="55" customHeight="1" spans="1:5">
      <c r="A55" s="140"/>
      <c r="B55" s="123" t="s">
        <v>1332</v>
      </c>
      <c r="C55" s="124">
        <v>169800</v>
      </c>
      <c r="D55" s="124">
        <v>169800</v>
      </c>
      <c r="E55" s="127"/>
    </row>
    <row r="56" customHeight="1" spans="1:5">
      <c r="A56" s="140"/>
      <c r="B56" s="123" t="s">
        <v>1333</v>
      </c>
      <c r="C56" s="124">
        <v>119800</v>
      </c>
      <c r="D56" s="124">
        <v>119800</v>
      </c>
      <c r="E56" s="127"/>
    </row>
    <row r="57" customHeight="1" spans="1:5">
      <c r="A57" s="140"/>
      <c r="B57" s="123" t="s">
        <v>1334</v>
      </c>
      <c r="C57" s="124">
        <v>126800</v>
      </c>
      <c r="D57" s="124">
        <v>126800</v>
      </c>
      <c r="E57" s="127"/>
    </row>
    <row r="58" customHeight="1" spans="1:5">
      <c r="A58" s="140"/>
      <c r="B58" s="123" t="s">
        <v>1335</v>
      </c>
      <c r="C58" s="124">
        <v>139800</v>
      </c>
      <c r="D58" s="124">
        <v>139800</v>
      </c>
      <c r="E58" s="127"/>
    </row>
    <row r="59" customHeight="1" spans="1:5">
      <c r="A59" s="141" t="s">
        <v>1336</v>
      </c>
      <c r="B59" s="123" t="s">
        <v>1337</v>
      </c>
      <c r="C59" s="124">
        <v>132900</v>
      </c>
      <c r="D59" s="124">
        <v>132900</v>
      </c>
      <c r="E59" s="125" t="s">
        <v>1132</v>
      </c>
    </row>
    <row r="60" customHeight="1" spans="1:5">
      <c r="A60" s="141"/>
      <c r="B60" s="123" t="s">
        <v>1338</v>
      </c>
      <c r="C60" s="124">
        <v>142900</v>
      </c>
      <c r="D60" s="124">
        <v>142900</v>
      </c>
      <c r="E60" s="127"/>
    </row>
    <row r="61" customHeight="1" spans="1:5">
      <c r="A61" s="141"/>
      <c r="B61" s="123" t="s">
        <v>1339</v>
      </c>
      <c r="C61" s="124">
        <v>143900</v>
      </c>
      <c r="D61" s="124">
        <v>143900</v>
      </c>
      <c r="E61" s="127"/>
    </row>
    <row r="62" customHeight="1" spans="1:5">
      <c r="A62" s="141"/>
      <c r="B62" s="123" t="s">
        <v>1340</v>
      </c>
      <c r="C62" s="124">
        <v>152900</v>
      </c>
      <c r="D62" s="124">
        <v>152900</v>
      </c>
      <c r="E62" s="127"/>
    </row>
    <row r="63" ht="33" customHeight="1" spans="1:5">
      <c r="A63" s="142" t="s">
        <v>407</v>
      </c>
      <c r="B63" s="143"/>
      <c r="C63" s="143"/>
      <c r="D63" s="143"/>
      <c r="E63" s="144"/>
    </row>
    <row r="64" customHeight="1" spans="1:5">
      <c r="A64" s="145" t="s">
        <v>1341</v>
      </c>
      <c r="B64" s="146"/>
      <c r="C64" s="146"/>
      <c r="D64" s="146"/>
      <c r="E64" s="147"/>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59" customWidth="1"/>
    <col min="2" max="2" width="69" style="59"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0" t="s">
        <v>747</v>
      </c>
      <c r="B2" s="61"/>
      <c r="C2" s="62"/>
      <c r="D2" s="62"/>
      <c r="E2" s="63"/>
      <c r="F2" s="64"/>
      <c r="G2" s="20"/>
    </row>
    <row r="3" customFormat="1" ht="61" customHeight="1" spans="1:9">
      <c r="A3" s="65" t="s">
        <v>323</v>
      </c>
      <c r="B3" s="65"/>
      <c r="C3" s="65"/>
      <c r="D3" s="65"/>
      <c r="E3" s="65"/>
      <c r="F3" s="65"/>
      <c r="G3" s="20"/>
    </row>
    <row r="4" s="1" customFormat="1" ht="33.95" customHeight="1" spans="1:9">
      <c r="A4" s="22" t="s">
        <v>327</v>
      </c>
      <c r="B4" s="22" t="s">
        <v>328</v>
      </c>
      <c r="C4" s="23" t="s">
        <v>329</v>
      </c>
      <c r="D4" s="24" t="s">
        <v>330</v>
      </c>
      <c r="E4" s="25" t="s">
        <v>332</v>
      </c>
      <c r="F4" s="22" t="s">
        <v>411</v>
      </c>
    </row>
    <row r="5" ht="26.1" customHeight="1" spans="1:9">
      <c r="A5" s="66" t="s">
        <v>1342</v>
      </c>
      <c r="B5" s="67" t="s">
        <v>1343</v>
      </c>
      <c r="C5" s="68">
        <v>125800</v>
      </c>
      <c r="D5" s="68">
        <v>115800</v>
      </c>
      <c r="E5" s="69">
        <f t="shared" ref="E5:E13" si="0">1-D5/C5</f>
        <v>0.0794912559618441</v>
      </c>
      <c r="F5" s="70" t="s">
        <v>733</v>
      </c>
      <c r="H5" s="71"/>
      <c r="I5" s="72"/>
    </row>
    <row r="6" ht="26.1" customHeight="1" spans="1:9">
      <c r="A6" s="73"/>
      <c r="B6" s="67" t="s">
        <v>1344</v>
      </c>
      <c r="C6" s="68">
        <v>135800</v>
      </c>
      <c r="D6" s="68">
        <v>125800</v>
      </c>
      <c r="E6" s="69">
        <f t="shared" si="0"/>
        <v>0.0736377025036818</v>
      </c>
      <c r="F6" s="74"/>
      <c r="H6" s="71"/>
      <c r="I6" s="72"/>
    </row>
    <row r="7" ht="26.1" customHeight="1" spans="1:9">
      <c r="A7" s="73"/>
      <c r="B7" s="67" t="s">
        <v>1345</v>
      </c>
      <c r="C7" s="68">
        <v>139800</v>
      </c>
      <c r="D7" s="68">
        <v>129800</v>
      </c>
      <c r="E7" s="69">
        <f t="shared" si="0"/>
        <v>0.0715307582260372</v>
      </c>
      <c r="F7" s="74"/>
    </row>
    <row r="8" ht="26.1" customHeight="1" spans="1:9">
      <c r="A8" s="73"/>
      <c r="B8" s="67" t="s">
        <v>1346</v>
      </c>
      <c r="C8" s="68">
        <v>149800</v>
      </c>
      <c r="D8" s="68">
        <v>139800</v>
      </c>
      <c r="E8" s="69">
        <f t="shared" si="0"/>
        <v>0.0667556742323098</v>
      </c>
      <c r="F8" s="74"/>
      <c r="H8" s="71"/>
      <c r="I8" s="72"/>
    </row>
    <row r="9" ht="26.1" customHeight="1" spans="1:9">
      <c r="A9" s="73"/>
      <c r="B9" s="67" t="s">
        <v>1347</v>
      </c>
      <c r="C9" s="68">
        <v>153800</v>
      </c>
      <c r="D9" s="68">
        <v>143800</v>
      </c>
      <c r="E9" s="69">
        <f t="shared" si="0"/>
        <v>0.0650195058517555</v>
      </c>
      <c r="F9" s="74"/>
      <c r="H9" s="71"/>
    </row>
    <row r="10" ht="26.1" customHeight="1" spans="1:9">
      <c r="A10" s="73"/>
      <c r="B10" s="67" t="s">
        <v>1348</v>
      </c>
      <c r="C10" s="68">
        <v>153800</v>
      </c>
      <c r="D10" s="68">
        <v>143800</v>
      </c>
      <c r="E10" s="69">
        <f t="shared" si="0"/>
        <v>0.0650195058517555</v>
      </c>
      <c r="F10" s="74"/>
      <c r="H10" s="71"/>
    </row>
    <row r="11" ht="26.1" customHeight="1" spans="1:9">
      <c r="A11" s="73"/>
      <c r="B11" s="67" t="s">
        <v>1349</v>
      </c>
      <c r="C11" s="68">
        <v>176800</v>
      </c>
      <c r="D11" s="68">
        <v>166800</v>
      </c>
      <c r="E11" s="69">
        <f t="shared" si="0"/>
        <v>0.0565610859728507</v>
      </c>
      <c r="F11" s="74"/>
      <c r="H11" s="71"/>
      <c r="I11" s="72"/>
    </row>
    <row r="12" customFormat="1" ht="24.95" customHeight="1" spans="1:9">
      <c r="A12" s="73"/>
      <c r="B12" s="67" t="s">
        <v>1350</v>
      </c>
      <c r="C12" s="68">
        <v>176800</v>
      </c>
      <c r="D12" s="68">
        <v>166800</v>
      </c>
      <c r="E12" s="69">
        <f t="shared" si="0"/>
        <v>0.0565610859728507</v>
      </c>
      <c r="F12" s="74"/>
      <c r="H12" s="75"/>
      <c r="I12" s="72"/>
    </row>
    <row r="13" customFormat="1" ht="26.1" customHeight="1" spans="1:9">
      <c r="A13" s="73"/>
      <c r="B13" s="67" t="s">
        <v>1351</v>
      </c>
      <c r="C13" s="68">
        <v>181100</v>
      </c>
      <c r="D13" s="68">
        <v>171100</v>
      </c>
      <c r="E13" s="69">
        <f t="shared" si="0"/>
        <v>0.0552181115405853</v>
      </c>
      <c r="F13" s="74"/>
      <c r="H13" s="75"/>
      <c r="I13" s="72"/>
    </row>
    <row r="14" ht="111" customHeight="1" spans="1:9">
      <c r="A14" s="76"/>
      <c r="B14" s="77" t="s">
        <v>1352</v>
      </c>
      <c r="C14" s="78"/>
      <c r="D14" s="78"/>
      <c r="E14" s="79"/>
      <c r="F14" s="80"/>
    </row>
    <row r="15" s="1" customFormat="1" ht="33.95" customHeight="1" spans="1:9">
      <c r="A15" s="38" t="s">
        <v>327</v>
      </c>
      <c r="B15" s="38" t="s">
        <v>328</v>
      </c>
      <c r="C15" s="39" t="s">
        <v>329</v>
      </c>
      <c r="D15" s="40" t="s">
        <v>330</v>
      </c>
      <c r="E15" s="41" t="s">
        <v>332</v>
      </c>
      <c r="F15" s="38" t="s">
        <v>411</v>
      </c>
    </row>
    <row r="16" customFormat="1" ht="26.1" customHeight="1" spans="1:9">
      <c r="A16" s="81" t="s">
        <v>1353</v>
      </c>
      <c r="B16" s="82" t="s">
        <v>1354</v>
      </c>
      <c r="C16" s="83">
        <v>159800</v>
      </c>
      <c r="D16" s="83">
        <v>154800</v>
      </c>
      <c r="E16" s="84">
        <f t="shared" ref="E16:E28" si="1">1-D16/C16</f>
        <v>0.0312891113892365</v>
      </c>
      <c r="F16" s="70" t="s">
        <v>733</v>
      </c>
      <c r="H16" s="85"/>
    </row>
    <row r="17" customFormat="1" ht="26.1" customHeight="1" spans="1:8">
      <c r="A17" s="86"/>
      <c r="B17" s="82" t="s">
        <v>1355</v>
      </c>
      <c r="C17" s="83">
        <v>167800</v>
      </c>
      <c r="D17" s="83">
        <v>162800</v>
      </c>
      <c r="E17" s="84">
        <f t="shared" si="1"/>
        <v>0.0297973778307509</v>
      </c>
      <c r="F17" s="74"/>
      <c r="H17" s="85"/>
    </row>
    <row r="18" customFormat="1" ht="26.1" customHeight="1" spans="1:8">
      <c r="A18" s="86"/>
      <c r="B18" s="82" t="s">
        <v>1356</v>
      </c>
      <c r="C18" s="83">
        <v>177800</v>
      </c>
      <c r="D18" s="83">
        <v>172800</v>
      </c>
      <c r="E18" s="84">
        <f t="shared" si="1"/>
        <v>0.0281214848143982</v>
      </c>
      <c r="F18" s="74"/>
      <c r="H18" s="85"/>
    </row>
    <row r="19" customFormat="1" ht="26.1" customHeight="1" spans="1:8">
      <c r="A19" s="86"/>
      <c r="B19" s="82" t="s">
        <v>1357</v>
      </c>
      <c r="C19" s="83">
        <v>177800</v>
      </c>
      <c r="D19" s="83">
        <v>172800</v>
      </c>
      <c r="E19" s="84">
        <f t="shared" si="1"/>
        <v>0.0281214848143982</v>
      </c>
      <c r="F19" s="74"/>
      <c r="H19" s="85"/>
    </row>
    <row r="20" customFormat="1" ht="26.1" customHeight="1" spans="1:8">
      <c r="A20" s="86"/>
      <c r="B20" s="82" t="s">
        <v>1358</v>
      </c>
      <c r="C20" s="83">
        <v>175800</v>
      </c>
      <c r="D20" s="83">
        <v>170800</v>
      </c>
      <c r="E20" s="84">
        <f t="shared" si="1"/>
        <v>0.0284414106939704</v>
      </c>
      <c r="F20" s="74"/>
      <c r="H20" s="85"/>
    </row>
    <row r="21" customFormat="1" ht="26.1" customHeight="1" spans="1:8">
      <c r="A21" s="86"/>
      <c r="B21" s="82" t="s">
        <v>1359</v>
      </c>
      <c r="C21" s="83">
        <v>187800</v>
      </c>
      <c r="D21" s="83">
        <v>182800</v>
      </c>
      <c r="E21" s="84">
        <f t="shared" si="1"/>
        <v>0.0266240681576145</v>
      </c>
      <c r="F21" s="74"/>
      <c r="H21" s="85"/>
    </row>
    <row r="22" customFormat="1" ht="26.1" customHeight="1" spans="1:8">
      <c r="A22" s="86"/>
      <c r="B22" s="82" t="s">
        <v>1360</v>
      </c>
      <c r="C22" s="83">
        <v>206800</v>
      </c>
      <c r="D22" s="83">
        <v>201800</v>
      </c>
      <c r="E22" s="84">
        <f t="shared" si="1"/>
        <v>0.0241779497098646</v>
      </c>
      <c r="F22" s="74"/>
      <c r="H22" s="85"/>
    </row>
    <row r="23" customFormat="1" ht="26.1" customHeight="1" spans="1:8">
      <c r="A23" s="86"/>
      <c r="B23" s="82" t="s">
        <v>1361</v>
      </c>
      <c r="C23" s="83">
        <v>208800</v>
      </c>
      <c r="D23" s="83">
        <v>203800</v>
      </c>
      <c r="E23" s="84">
        <f t="shared" si="1"/>
        <v>0.0239463601532567</v>
      </c>
      <c r="F23" s="74"/>
      <c r="H23" s="85"/>
    </row>
    <row r="24" customFormat="1" ht="26.1" customHeight="1" spans="1:8">
      <c r="A24" s="86"/>
      <c r="B24" s="82" t="s">
        <v>1362</v>
      </c>
      <c r="C24" s="83">
        <v>208800</v>
      </c>
      <c r="D24" s="83">
        <v>203800</v>
      </c>
      <c r="E24" s="84">
        <f t="shared" si="1"/>
        <v>0.0239463601532567</v>
      </c>
      <c r="F24" s="74"/>
      <c r="H24" s="85"/>
    </row>
    <row r="25" customFormat="1" ht="26.1" customHeight="1" spans="1:8">
      <c r="A25" s="86"/>
      <c r="B25" s="67" t="s">
        <v>1363</v>
      </c>
      <c r="C25" s="83">
        <v>220800</v>
      </c>
      <c r="D25" s="83">
        <v>215800</v>
      </c>
      <c r="E25" s="84">
        <f t="shared" si="1"/>
        <v>0.0226449275362319</v>
      </c>
      <c r="F25" s="74"/>
      <c r="H25" s="85"/>
    </row>
    <row r="26" customFormat="1" ht="26.1" customHeight="1" spans="1:8">
      <c r="A26" s="86"/>
      <c r="B26" s="67" t="s">
        <v>1364</v>
      </c>
      <c r="C26" s="83">
        <v>239800</v>
      </c>
      <c r="D26" s="83">
        <v>234800</v>
      </c>
      <c r="E26" s="84">
        <f t="shared" si="1"/>
        <v>0.0208507089241035</v>
      </c>
      <c r="F26" s="74"/>
      <c r="H26" s="85"/>
    </row>
    <row r="27" customFormat="1" ht="26.1" customHeight="1" spans="1:8">
      <c r="A27" s="86"/>
      <c r="B27" s="67" t="s">
        <v>1365</v>
      </c>
      <c r="C27" s="83">
        <v>241800</v>
      </c>
      <c r="D27" s="83">
        <v>236800</v>
      </c>
      <c r="E27" s="84">
        <f t="shared" si="1"/>
        <v>0.0206782464846981</v>
      </c>
      <c r="F27" s="74"/>
      <c r="H27" s="85"/>
    </row>
    <row r="28" customFormat="1" ht="26.1" customHeight="1" spans="1:8">
      <c r="A28" s="86"/>
      <c r="B28" s="87" t="s">
        <v>1366</v>
      </c>
      <c r="C28" s="83">
        <v>241800</v>
      </c>
      <c r="D28" s="83">
        <v>236800</v>
      </c>
      <c r="E28" s="84">
        <f t="shared" si="1"/>
        <v>0.0206782464846981</v>
      </c>
      <c r="F28" s="74"/>
      <c r="H28" s="85"/>
    </row>
    <row r="29" customFormat="1" ht="39.95" customHeight="1" spans="1:8">
      <c r="A29" s="86"/>
      <c r="B29" s="77" t="s">
        <v>1367</v>
      </c>
      <c r="C29" s="88"/>
      <c r="D29" s="88"/>
      <c r="E29" s="79"/>
      <c r="F29" s="74"/>
    </row>
    <row r="30" s="1" customFormat="1" ht="33.95" customHeight="1" spans="1:8">
      <c r="A30" s="89" t="s">
        <v>327</v>
      </c>
      <c r="B30" s="38" t="s">
        <v>328</v>
      </c>
      <c r="C30" s="39" t="s">
        <v>329</v>
      </c>
      <c r="D30" s="40" t="s">
        <v>330</v>
      </c>
      <c r="E30" s="41" t="s">
        <v>332</v>
      </c>
      <c r="F30" s="89" t="s">
        <v>411</v>
      </c>
    </row>
    <row r="31" s="58" customFormat="1" ht="26.1" customHeight="1" spans="1:8">
      <c r="A31" s="90" t="s">
        <v>1368</v>
      </c>
      <c r="B31" s="91" t="s">
        <v>1369</v>
      </c>
      <c r="C31" s="68">
        <v>99900</v>
      </c>
      <c r="D31" s="68">
        <v>99900</v>
      </c>
      <c r="E31" s="92">
        <f>1-D31/C31</f>
        <v>0</v>
      </c>
      <c r="F31" s="93" t="s">
        <v>733</v>
      </c>
    </row>
    <row r="32" ht="26.1" customHeight="1" spans="1:8">
      <c r="A32" s="90"/>
      <c r="B32" s="91" t="s">
        <v>1370</v>
      </c>
      <c r="C32" s="68">
        <v>99900</v>
      </c>
      <c r="D32" s="68">
        <v>99900</v>
      </c>
      <c r="E32" s="92">
        <f>1-D32/C32</f>
        <v>0</v>
      </c>
      <c r="F32" s="94"/>
      <c r="G32" s="20"/>
    </row>
    <row r="33" ht="26.1" customHeight="1" spans="1:7">
      <c r="A33" s="90"/>
      <c r="B33" s="91" t="s">
        <v>1371</v>
      </c>
      <c r="C33" s="68">
        <v>109900</v>
      </c>
      <c r="D33" s="68">
        <v>107900</v>
      </c>
      <c r="E33" s="92">
        <f t="shared" ref="E33:E40" si="2">1-D33/C33</f>
        <v>0.0181983621474068</v>
      </c>
      <c r="F33" s="94"/>
      <c r="G33" s="20"/>
    </row>
    <row r="34" ht="26.1" customHeight="1" spans="1:7">
      <c r="A34" s="90"/>
      <c r="B34" s="91" t="s">
        <v>1372</v>
      </c>
      <c r="C34" s="68">
        <v>115900</v>
      </c>
      <c r="D34" s="68">
        <v>113900</v>
      </c>
      <c r="E34" s="92">
        <f t="shared" si="2"/>
        <v>0.0172562553925798</v>
      </c>
      <c r="F34" s="94"/>
      <c r="G34" s="20"/>
    </row>
    <row r="35" ht="26.1" customHeight="1" spans="1:7">
      <c r="A35" s="90"/>
      <c r="B35" s="91" t="s">
        <v>1373</v>
      </c>
      <c r="C35" s="68">
        <v>119900</v>
      </c>
      <c r="D35" s="68">
        <v>117900</v>
      </c>
      <c r="E35" s="92">
        <f t="shared" si="2"/>
        <v>0.0166805671392828</v>
      </c>
      <c r="F35" s="94"/>
      <c r="G35" s="20"/>
    </row>
    <row r="36" ht="26.1" customHeight="1" spans="1:7">
      <c r="A36" s="90"/>
      <c r="B36" s="91" t="s">
        <v>1374</v>
      </c>
      <c r="C36" s="68">
        <v>119900</v>
      </c>
      <c r="D36" s="68">
        <v>117900</v>
      </c>
      <c r="E36" s="92">
        <f t="shared" si="2"/>
        <v>0.0166805671392828</v>
      </c>
      <c r="F36" s="94"/>
      <c r="G36" s="20"/>
    </row>
    <row r="37" ht="26.1" customHeight="1" spans="1:7">
      <c r="A37" s="90"/>
      <c r="B37" s="91" t="s">
        <v>1375</v>
      </c>
      <c r="C37" s="68">
        <v>120900</v>
      </c>
      <c r="D37" s="68">
        <v>118900</v>
      </c>
      <c r="E37" s="92">
        <f t="shared" si="2"/>
        <v>0.0165425971877585</v>
      </c>
      <c r="F37" s="94"/>
      <c r="G37" s="20"/>
    </row>
    <row r="38" ht="26.1" customHeight="1" spans="1:7">
      <c r="A38" s="90"/>
      <c r="B38" s="91" t="s">
        <v>1376</v>
      </c>
      <c r="C38" s="68">
        <v>124900</v>
      </c>
      <c r="D38" s="68">
        <v>122900</v>
      </c>
      <c r="E38" s="92">
        <f t="shared" si="2"/>
        <v>0.0160128102481986</v>
      </c>
      <c r="F38" s="94"/>
      <c r="G38" s="20"/>
    </row>
    <row r="39" ht="26.1" customHeight="1" spans="1:7">
      <c r="A39" s="90"/>
      <c r="B39" s="91" t="s">
        <v>1377</v>
      </c>
      <c r="C39" s="68">
        <v>125900</v>
      </c>
      <c r="D39" s="68">
        <v>123900</v>
      </c>
      <c r="E39" s="92">
        <f t="shared" si="2"/>
        <v>0.0158856235107228</v>
      </c>
      <c r="F39" s="94"/>
      <c r="G39" s="20"/>
    </row>
    <row r="40" ht="26.1" customHeight="1" spans="1:7">
      <c r="A40" s="90"/>
      <c r="B40" s="91" t="s">
        <v>1378</v>
      </c>
      <c r="C40" s="68">
        <v>139900</v>
      </c>
      <c r="D40" s="68">
        <v>137900</v>
      </c>
      <c r="E40" s="92">
        <f t="shared" si="2"/>
        <v>0.0142959256611865</v>
      </c>
      <c r="F40" s="94"/>
      <c r="G40" s="20"/>
    </row>
    <row r="41" s="1" customFormat="1" ht="174.75" customHeight="1" spans="1:7">
      <c r="A41" s="90"/>
      <c r="B41" s="95" t="s">
        <v>1379</v>
      </c>
      <c r="C41" s="96"/>
      <c r="D41" s="96"/>
      <c r="E41" s="97"/>
      <c r="F41" s="94"/>
      <c r="G41" s="98"/>
    </row>
    <row r="42" s="1" customFormat="1" ht="33.95" customHeight="1" spans="1:7">
      <c r="A42" s="22" t="s">
        <v>327</v>
      </c>
      <c r="B42" s="38" t="s">
        <v>328</v>
      </c>
      <c r="C42" s="39" t="s">
        <v>329</v>
      </c>
      <c r="D42" s="40" t="s">
        <v>330</v>
      </c>
      <c r="E42" s="41" t="s">
        <v>332</v>
      </c>
      <c r="F42" s="22" t="s">
        <v>411</v>
      </c>
    </row>
    <row r="43" s="1" customFormat="1" ht="26.1" customHeight="1" spans="1:7">
      <c r="A43" s="99" t="s">
        <v>1380</v>
      </c>
      <c r="B43" s="100" t="s">
        <v>1381</v>
      </c>
      <c r="C43" s="68">
        <v>89900</v>
      </c>
      <c r="D43" s="101">
        <v>89900</v>
      </c>
      <c r="E43" s="69">
        <f t="shared" ref="E43:E48" si="3">1-D43/C43</f>
        <v>0</v>
      </c>
      <c r="F43" s="70" t="s">
        <v>733</v>
      </c>
    </row>
    <row r="44" s="1" customFormat="1" ht="26.1" customHeight="1" spans="1:7">
      <c r="A44" s="73"/>
      <c r="B44" s="100" t="s">
        <v>1382</v>
      </c>
      <c r="C44" s="68">
        <v>89900</v>
      </c>
      <c r="D44" s="101">
        <v>89900</v>
      </c>
      <c r="E44" s="69">
        <f t="shared" si="3"/>
        <v>0</v>
      </c>
      <c r="F44" s="74"/>
    </row>
    <row r="45" s="1" customFormat="1" ht="26.1" customHeight="1" spans="1:7">
      <c r="A45" s="73"/>
      <c r="B45" s="100" t="s">
        <v>1383</v>
      </c>
      <c r="C45" s="68">
        <v>99900</v>
      </c>
      <c r="D45" s="101">
        <v>99900</v>
      </c>
      <c r="E45" s="69">
        <f t="shared" si="3"/>
        <v>0</v>
      </c>
      <c r="F45" s="74"/>
    </row>
    <row r="46" s="1" customFormat="1" ht="26.1" customHeight="1" spans="1:7">
      <c r="A46" s="73"/>
      <c r="B46" s="100" t="s">
        <v>1384</v>
      </c>
      <c r="C46" s="68">
        <v>99900</v>
      </c>
      <c r="D46" s="101">
        <v>99900</v>
      </c>
      <c r="E46" s="69">
        <f t="shared" si="3"/>
        <v>0</v>
      </c>
      <c r="F46" s="74"/>
    </row>
    <row r="47" s="1" customFormat="1" ht="26.1" customHeight="1" spans="1:7">
      <c r="A47" s="73"/>
      <c r="B47" s="100" t="s">
        <v>1385</v>
      </c>
      <c r="C47" s="68">
        <v>99900</v>
      </c>
      <c r="D47" s="101">
        <v>99900</v>
      </c>
      <c r="E47" s="69">
        <f t="shared" si="3"/>
        <v>0</v>
      </c>
      <c r="F47" s="74"/>
    </row>
    <row r="48" s="1" customFormat="1" ht="26.1" customHeight="1" spans="1:7">
      <c r="A48" s="73"/>
      <c r="B48" s="100" t="s">
        <v>1386</v>
      </c>
      <c r="C48" s="68">
        <v>112900</v>
      </c>
      <c r="D48" s="101">
        <v>102900</v>
      </c>
      <c r="E48" s="69">
        <f t="shared" si="3"/>
        <v>0.0885739592559788</v>
      </c>
      <c r="F48" s="74"/>
    </row>
    <row r="49" s="1" customFormat="1" ht="26.1" customHeight="1" spans="1:6">
      <c r="A49" s="73"/>
      <c r="B49" s="100" t="s">
        <v>1387</v>
      </c>
      <c r="C49" s="68">
        <v>115900</v>
      </c>
      <c r="D49" s="101">
        <v>105900</v>
      </c>
      <c r="E49" s="69">
        <f t="shared" ref="E49:E60" si="4">1-D49/C49</f>
        <v>0.086281276962899</v>
      </c>
      <c r="F49" s="74"/>
    </row>
    <row r="50" s="1" customFormat="1" ht="26.1" customHeight="1" spans="1:6">
      <c r="A50" s="73"/>
      <c r="B50" s="100" t="s">
        <v>1388</v>
      </c>
      <c r="C50" s="68">
        <v>115900</v>
      </c>
      <c r="D50" s="101">
        <v>105900</v>
      </c>
      <c r="E50" s="69">
        <f t="shared" si="4"/>
        <v>0.086281276962899</v>
      </c>
      <c r="F50" s="74"/>
    </row>
    <row r="51" ht="26.1" customHeight="1" spans="1:6">
      <c r="A51" s="73"/>
      <c r="B51" s="100" t="s">
        <v>1389</v>
      </c>
      <c r="C51" s="68">
        <v>115900</v>
      </c>
      <c r="D51" s="101">
        <v>105900</v>
      </c>
      <c r="E51" s="69">
        <f t="shared" si="4"/>
        <v>0.086281276962899</v>
      </c>
      <c r="F51" s="74"/>
    </row>
    <row r="52" s="1" customFormat="1" ht="26.1" customHeight="1" spans="1:6">
      <c r="A52" s="73"/>
      <c r="B52" s="100" t="s">
        <v>1390</v>
      </c>
      <c r="C52" s="68">
        <v>118900</v>
      </c>
      <c r="D52" s="101">
        <v>108900</v>
      </c>
      <c r="E52" s="69">
        <f t="shared" si="4"/>
        <v>0.0841042893187552</v>
      </c>
      <c r="F52" s="74"/>
    </row>
    <row r="53" s="1" customFormat="1" ht="26.1" customHeight="1" spans="1:6">
      <c r="A53" s="73"/>
      <c r="B53" s="100" t="s">
        <v>1391</v>
      </c>
      <c r="C53" s="68">
        <v>116900</v>
      </c>
      <c r="D53" s="101">
        <v>106900</v>
      </c>
      <c r="E53" s="69">
        <f t="shared" si="4"/>
        <v>0.0855431993156543</v>
      </c>
      <c r="F53" s="74"/>
    </row>
    <row r="54" s="1" customFormat="1" ht="26.1" customHeight="1" spans="1:6">
      <c r="A54" s="73"/>
      <c r="B54" s="100" t="s">
        <v>1392</v>
      </c>
      <c r="C54" s="68">
        <v>119900</v>
      </c>
      <c r="D54" s="101">
        <v>109900</v>
      </c>
      <c r="E54" s="69">
        <f t="shared" si="4"/>
        <v>0.0834028356964137</v>
      </c>
      <c r="F54" s="74"/>
    </row>
    <row r="55" s="1" customFormat="1" ht="26.1" customHeight="1" spans="1:6">
      <c r="A55" s="73"/>
      <c r="B55" s="100" t="s">
        <v>1393</v>
      </c>
      <c r="C55" s="68">
        <v>119900</v>
      </c>
      <c r="D55" s="101">
        <v>109900</v>
      </c>
      <c r="E55" s="69">
        <f t="shared" si="4"/>
        <v>0.0834028356964137</v>
      </c>
      <c r="F55" s="74"/>
    </row>
    <row r="56" s="1" customFormat="1" ht="26.1" customHeight="1" spans="1:6">
      <c r="A56" s="73"/>
      <c r="B56" s="100" t="s">
        <v>1394</v>
      </c>
      <c r="C56" s="68">
        <v>120900</v>
      </c>
      <c r="D56" s="101">
        <v>110900</v>
      </c>
      <c r="E56" s="69">
        <f t="shared" si="4"/>
        <v>0.0827129859387924</v>
      </c>
      <c r="F56" s="74"/>
    </row>
    <row r="57" s="1" customFormat="1" ht="26.1" customHeight="1" spans="1:6">
      <c r="A57" s="73"/>
      <c r="B57" s="100" t="s">
        <v>1395</v>
      </c>
      <c r="C57" s="68">
        <v>122900</v>
      </c>
      <c r="D57" s="101">
        <v>112900</v>
      </c>
      <c r="E57" s="69">
        <f t="shared" si="4"/>
        <v>0.0813669650122051</v>
      </c>
      <c r="F57" s="74"/>
    </row>
    <row r="58" s="1" customFormat="1" ht="26.1" customHeight="1" spans="1:6">
      <c r="A58" s="73"/>
      <c r="B58" s="100" t="s">
        <v>1396</v>
      </c>
      <c r="C58" s="68">
        <v>123900</v>
      </c>
      <c r="D58" s="101">
        <v>113900</v>
      </c>
      <c r="E58" s="69">
        <f t="shared" si="4"/>
        <v>0.0807102502017756</v>
      </c>
      <c r="F58" s="74"/>
    </row>
    <row r="59" s="1" customFormat="1" ht="26.1" customHeight="1" spans="1:6">
      <c r="A59" s="73"/>
      <c r="B59" s="100" t="s">
        <v>1397</v>
      </c>
      <c r="C59" s="68">
        <v>141900</v>
      </c>
      <c r="D59" s="101">
        <v>131900</v>
      </c>
      <c r="E59" s="69">
        <f t="shared" si="4"/>
        <v>0.0704721634954193</v>
      </c>
      <c r="F59" s="74"/>
    </row>
    <row r="60" s="1" customFormat="1" ht="26.1" customHeight="1" spans="1:6">
      <c r="A60" s="73"/>
      <c r="B60" s="100" t="s">
        <v>1398</v>
      </c>
      <c r="C60" s="68">
        <v>142900</v>
      </c>
      <c r="D60" s="101">
        <v>132900</v>
      </c>
      <c r="E60" s="69">
        <f t="shared" si="4"/>
        <v>0.0699790062981106</v>
      </c>
      <c r="F60" s="74"/>
    </row>
    <row r="61" ht="133.5" customHeight="1" spans="1:6">
      <c r="A61" s="102"/>
      <c r="B61" s="103" t="s">
        <v>1399</v>
      </c>
      <c r="C61" s="104"/>
      <c r="D61" s="104"/>
      <c r="E61" s="105"/>
      <c r="F61" s="106"/>
    </row>
    <row r="62" s="4" customFormat="1" ht="25.5" customHeight="1" spans="1:6">
      <c r="A62" s="57" t="s">
        <v>407</v>
      </c>
      <c r="B62" s="57"/>
      <c r="C62" s="107"/>
      <c r="D62" s="107"/>
      <c r="E62" s="108"/>
      <c r="F62" s="57"/>
    </row>
    <row r="63" s="4" customFormat="1" ht="18.75" customHeight="1" spans="1:6">
      <c r="A63" s="57" t="s">
        <v>527</v>
      </c>
      <c r="B63" s="57"/>
      <c r="C63" s="107"/>
      <c r="D63" s="107"/>
      <c r="E63" s="109"/>
      <c r="F63" s="57"/>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1400</v>
      </c>
      <c r="B1" s="12"/>
      <c r="C1" s="13"/>
      <c r="D1" s="13"/>
      <c r="E1" s="14"/>
      <c r="F1" s="14"/>
    </row>
    <row r="2" ht="30" customHeight="1" spans="1:7">
      <c r="A2" s="15" t="s">
        <v>1401</v>
      </c>
      <c r="B2" s="16"/>
      <c r="C2" s="17"/>
      <c r="D2" s="17"/>
      <c r="E2" s="18"/>
      <c r="F2" s="19"/>
      <c r="G2" s="20"/>
    </row>
    <row r="3" customFormat="1" ht="58" customHeight="1" spans="1:7">
      <c r="A3" s="21" t="s">
        <v>323</v>
      </c>
      <c r="B3" s="21"/>
      <c r="C3" s="21"/>
      <c r="D3" s="21"/>
      <c r="E3" s="21"/>
      <c r="F3" s="21"/>
      <c r="G3" s="20"/>
    </row>
    <row r="4" s="1" customFormat="1" ht="33.95" customHeight="1" spans="1:7">
      <c r="A4" s="22" t="s">
        <v>327</v>
      </c>
      <c r="B4" s="22" t="s">
        <v>328</v>
      </c>
      <c r="C4" s="23" t="s">
        <v>329</v>
      </c>
      <c r="D4" s="24" t="s">
        <v>330</v>
      </c>
      <c r="E4" s="25" t="s">
        <v>332</v>
      </c>
      <c r="F4" s="22" t="s">
        <v>411</v>
      </c>
    </row>
    <row r="5" ht="26.1" customHeight="1" spans="1:7">
      <c r="A5" s="26" t="s">
        <v>1402</v>
      </c>
      <c r="B5" s="27" t="s">
        <v>1403</v>
      </c>
      <c r="C5" s="28">
        <v>149800</v>
      </c>
      <c r="D5" s="29">
        <f>C5*0.84</f>
        <v>125832</v>
      </c>
      <c r="E5" s="30">
        <f>1-D5/C5</f>
        <v>0.16</v>
      </c>
      <c r="F5" s="31" t="s">
        <v>761</v>
      </c>
    </row>
    <row r="6" ht="26.1" customHeight="1" spans="1:7">
      <c r="A6" s="32"/>
      <c r="B6" s="27" t="s">
        <v>1404</v>
      </c>
      <c r="C6" s="28">
        <v>163800</v>
      </c>
      <c r="D6" s="29">
        <f t="shared" ref="D6:D13" si="0">C6*0.84</f>
        <v>137592</v>
      </c>
      <c r="E6" s="30">
        <f t="shared" ref="E6:E37" si="1">1-D6/C6</f>
        <v>0.16</v>
      </c>
      <c r="F6" s="31"/>
    </row>
    <row r="7" ht="26.1" customHeight="1" spans="1:7">
      <c r="A7" s="32"/>
      <c r="B7" s="27" t="s">
        <v>1405</v>
      </c>
      <c r="C7" s="28">
        <v>176800</v>
      </c>
      <c r="D7" s="29">
        <f t="shared" si="0"/>
        <v>148512</v>
      </c>
      <c r="E7" s="30">
        <f t="shared" si="1"/>
        <v>0.16</v>
      </c>
      <c r="F7" s="31"/>
    </row>
    <row r="8" ht="26.1" customHeight="1" spans="1:7">
      <c r="A8" s="32"/>
      <c r="B8" s="27" t="s">
        <v>1406</v>
      </c>
      <c r="C8" s="28">
        <v>184800</v>
      </c>
      <c r="D8" s="29">
        <f t="shared" si="0"/>
        <v>155232</v>
      </c>
      <c r="E8" s="30">
        <f t="shared" si="1"/>
        <v>0.16</v>
      </c>
      <c r="F8" s="31"/>
    </row>
    <row r="9" ht="26.1" customHeight="1" spans="1:7">
      <c r="A9" s="32"/>
      <c r="B9" s="27" t="s">
        <v>1407</v>
      </c>
      <c r="C9" s="28">
        <v>180800</v>
      </c>
      <c r="D9" s="29">
        <f t="shared" si="0"/>
        <v>151872</v>
      </c>
      <c r="E9" s="30">
        <f t="shared" si="1"/>
        <v>0.16</v>
      </c>
      <c r="F9" s="31"/>
    </row>
    <row r="10" ht="26.1" customHeight="1" spans="1:7">
      <c r="A10" s="32"/>
      <c r="B10" s="27" t="s">
        <v>1408</v>
      </c>
      <c r="C10" s="28">
        <v>179800</v>
      </c>
      <c r="D10" s="29">
        <f t="shared" si="0"/>
        <v>151032</v>
      </c>
      <c r="E10" s="30">
        <f t="shared" si="1"/>
        <v>0.16</v>
      </c>
      <c r="F10" s="31"/>
    </row>
    <row r="11" ht="26.1" customHeight="1" spans="1:7">
      <c r="A11" s="32"/>
      <c r="B11" s="27" t="s">
        <v>1409</v>
      </c>
      <c r="C11" s="28">
        <v>178300</v>
      </c>
      <c r="D11" s="29">
        <f t="shared" si="0"/>
        <v>149772</v>
      </c>
      <c r="E11" s="30">
        <f t="shared" si="1"/>
        <v>0.16</v>
      </c>
      <c r="F11" s="31"/>
    </row>
    <row r="12" ht="26.1" customHeight="1" spans="1:7">
      <c r="A12" s="32"/>
      <c r="B12" s="27" t="s">
        <v>1410</v>
      </c>
      <c r="C12" s="28">
        <v>201800</v>
      </c>
      <c r="D12" s="29">
        <f t="shared" si="0"/>
        <v>169512</v>
      </c>
      <c r="E12" s="30">
        <f t="shared" si="1"/>
        <v>0.16</v>
      </c>
      <c r="F12" s="31"/>
    </row>
    <row r="13" ht="26.1" customHeight="1" spans="1:7">
      <c r="A13" s="32"/>
      <c r="B13" s="27" t="s">
        <v>1411</v>
      </c>
      <c r="C13" s="28">
        <v>195800</v>
      </c>
      <c r="D13" s="29">
        <f t="shared" si="0"/>
        <v>164472</v>
      </c>
      <c r="E13" s="30">
        <f t="shared" si="1"/>
        <v>0.16</v>
      </c>
      <c r="F13" s="31"/>
    </row>
    <row r="14" ht="26.1" customHeight="1" spans="1:7">
      <c r="A14" s="32"/>
      <c r="B14" s="27" t="s">
        <v>1412</v>
      </c>
      <c r="C14" s="28">
        <v>196800</v>
      </c>
      <c r="D14" s="29">
        <f>C14*0.86</f>
        <v>169248</v>
      </c>
      <c r="E14" s="30">
        <f t="shared" si="1"/>
        <v>0.14</v>
      </c>
      <c r="F14" s="31"/>
    </row>
    <row r="15" ht="26.1" customHeight="1" spans="1:7">
      <c r="A15" s="32"/>
      <c r="B15" s="27" t="s">
        <v>1413</v>
      </c>
      <c r="C15" s="28">
        <v>201800</v>
      </c>
      <c r="D15" s="29">
        <f>C15*0.86</f>
        <v>173548</v>
      </c>
      <c r="E15" s="30">
        <f t="shared" si="1"/>
        <v>0.14</v>
      </c>
      <c r="F15" s="31"/>
    </row>
    <row r="16" ht="26.1" customHeight="1" spans="1:7">
      <c r="A16" s="32"/>
      <c r="B16" s="27" t="s">
        <v>1414</v>
      </c>
      <c r="C16" s="28">
        <v>222800</v>
      </c>
      <c r="D16" s="29">
        <f>C16*0.86</f>
        <v>191608</v>
      </c>
      <c r="E16" s="30">
        <f t="shared" si="1"/>
        <v>0.14</v>
      </c>
      <c r="F16" s="31"/>
    </row>
    <row r="17" ht="26.1" customHeight="1" spans="1:6">
      <c r="A17" s="32"/>
      <c r="B17" s="27" t="s">
        <v>1415</v>
      </c>
      <c r="C17" s="28">
        <v>225800</v>
      </c>
      <c r="D17" s="29">
        <f>C17*0.86</f>
        <v>194188</v>
      </c>
      <c r="E17" s="30">
        <f t="shared" si="1"/>
        <v>0.14</v>
      </c>
      <c r="F17" s="31"/>
    </row>
    <row r="18" s="2" customFormat="1" ht="26.1" customHeight="1" spans="1:6">
      <c r="A18" s="26" t="s">
        <v>1416</v>
      </c>
      <c r="B18" s="33" t="s">
        <v>1417</v>
      </c>
      <c r="C18" s="28">
        <v>109800</v>
      </c>
      <c r="D18" s="34">
        <f>C18*0.875</f>
        <v>96075</v>
      </c>
      <c r="E18" s="30">
        <f t="shared" si="1"/>
        <v>0.125</v>
      </c>
      <c r="F18" s="31" t="s">
        <v>761</v>
      </c>
    </row>
    <row r="19" ht="26.1" customHeight="1" spans="1:6">
      <c r="A19" s="26"/>
      <c r="B19" s="33" t="s">
        <v>1418</v>
      </c>
      <c r="C19" s="28">
        <v>112300</v>
      </c>
      <c r="D19" s="29">
        <f t="shared" ref="D19:D30" si="2">C19*0.875</f>
        <v>98262.5</v>
      </c>
      <c r="E19" s="30">
        <f t="shared" si="1"/>
        <v>0.125</v>
      </c>
      <c r="F19" s="31"/>
    </row>
    <row r="20" ht="26.1" customHeight="1" spans="1:6">
      <c r="A20" s="26"/>
      <c r="B20" s="27" t="s">
        <v>1419</v>
      </c>
      <c r="C20" s="28">
        <v>132800</v>
      </c>
      <c r="D20" s="29">
        <f t="shared" si="2"/>
        <v>116200</v>
      </c>
      <c r="E20" s="30">
        <f t="shared" si="1"/>
        <v>0.125</v>
      </c>
      <c r="F20" s="31"/>
    </row>
    <row r="21" ht="26.1" customHeight="1" spans="1:6">
      <c r="A21" s="26"/>
      <c r="B21" s="27" t="s">
        <v>1420</v>
      </c>
      <c r="C21" s="28">
        <v>135300</v>
      </c>
      <c r="D21" s="29">
        <f t="shared" si="2"/>
        <v>118387.5</v>
      </c>
      <c r="E21" s="30">
        <f t="shared" si="1"/>
        <v>0.125</v>
      </c>
      <c r="F21" s="31"/>
    </row>
    <row r="22" ht="32.45" customHeight="1" spans="1:6">
      <c r="A22" s="26"/>
      <c r="B22" s="27" t="s">
        <v>1421</v>
      </c>
      <c r="C22" s="28">
        <v>135800</v>
      </c>
      <c r="D22" s="29">
        <f t="shared" si="2"/>
        <v>118825</v>
      </c>
      <c r="E22" s="30">
        <f t="shared" si="1"/>
        <v>0.125</v>
      </c>
      <c r="F22" s="31"/>
    </row>
    <row r="23" ht="35.25" customHeight="1" spans="1:6">
      <c r="A23" s="26"/>
      <c r="B23" s="27" t="s">
        <v>1422</v>
      </c>
      <c r="C23" s="28">
        <v>139300</v>
      </c>
      <c r="D23" s="29">
        <f t="shared" si="2"/>
        <v>121887.5</v>
      </c>
      <c r="E23" s="30">
        <f t="shared" si="1"/>
        <v>0.125</v>
      </c>
      <c r="F23" s="31"/>
    </row>
    <row r="24" ht="26.1" customHeight="1" spans="1:6">
      <c r="A24" s="26"/>
      <c r="B24" s="27" t="s">
        <v>1423</v>
      </c>
      <c r="C24" s="28">
        <v>142800</v>
      </c>
      <c r="D24" s="29">
        <f t="shared" si="2"/>
        <v>124950</v>
      </c>
      <c r="E24" s="30">
        <f t="shared" si="1"/>
        <v>0.125</v>
      </c>
      <c r="F24" s="31"/>
    </row>
    <row r="25" ht="26.1" customHeight="1" spans="1:6">
      <c r="A25" s="26"/>
      <c r="B25" s="27" t="s">
        <v>1424</v>
      </c>
      <c r="C25" s="28">
        <v>145300</v>
      </c>
      <c r="D25" s="29">
        <f t="shared" si="2"/>
        <v>127137.5</v>
      </c>
      <c r="E25" s="30">
        <f t="shared" si="1"/>
        <v>0.125</v>
      </c>
      <c r="F25" s="31"/>
    </row>
    <row r="26" ht="26.1" customHeight="1" spans="1:6">
      <c r="A26" s="26"/>
      <c r="B26" s="27" t="s">
        <v>1425</v>
      </c>
      <c r="C26" s="28">
        <v>146300</v>
      </c>
      <c r="D26" s="29">
        <f t="shared" si="2"/>
        <v>128012.5</v>
      </c>
      <c r="E26" s="30">
        <f t="shared" si="1"/>
        <v>0.125</v>
      </c>
      <c r="F26" s="31"/>
    </row>
    <row r="27" ht="26.1" customHeight="1" spans="1:6">
      <c r="A27" s="26"/>
      <c r="B27" s="27" t="s">
        <v>1426</v>
      </c>
      <c r="C27" s="28">
        <v>152800</v>
      </c>
      <c r="D27" s="29">
        <f t="shared" si="2"/>
        <v>133700</v>
      </c>
      <c r="E27" s="30">
        <f t="shared" si="1"/>
        <v>0.125</v>
      </c>
      <c r="F27" s="31"/>
    </row>
    <row r="28" ht="26.1" customHeight="1" spans="1:6">
      <c r="A28" s="26"/>
      <c r="B28" s="27" t="s">
        <v>1427</v>
      </c>
      <c r="C28" s="28">
        <v>155300</v>
      </c>
      <c r="D28" s="29">
        <f t="shared" si="2"/>
        <v>135887.5</v>
      </c>
      <c r="E28" s="30">
        <f t="shared" si="1"/>
        <v>0.125</v>
      </c>
      <c r="F28" s="31"/>
    </row>
    <row r="29" ht="26.1" customHeight="1" spans="1:6">
      <c r="A29" s="26"/>
      <c r="B29" s="27" t="s">
        <v>1428</v>
      </c>
      <c r="C29" s="28">
        <v>154300</v>
      </c>
      <c r="D29" s="29">
        <f t="shared" si="2"/>
        <v>135012.5</v>
      </c>
      <c r="E29" s="30">
        <f t="shared" si="1"/>
        <v>0.125</v>
      </c>
      <c r="F29" s="31"/>
    </row>
    <row r="30" ht="26.1" customHeight="1" spans="1:6">
      <c r="A30" s="26"/>
      <c r="B30" s="27" t="s">
        <v>1429</v>
      </c>
      <c r="C30" s="28">
        <v>156800</v>
      </c>
      <c r="D30" s="29">
        <f t="shared" si="2"/>
        <v>137200</v>
      </c>
      <c r="E30" s="30">
        <f t="shared" si="1"/>
        <v>0.125</v>
      </c>
      <c r="F30" s="31"/>
    </row>
    <row r="31" ht="26.1" customHeight="1" spans="1:6">
      <c r="A31" s="35"/>
      <c r="B31" s="36" t="s">
        <v>1430</v>
      </c>
      <c r="C31" s="36"/>
      <c r="D31" s="36"/>
      <c r="E31" s="37"/>
      <c r="F31" s="31"/>
    </row>
    <row r="32" s="1" customFormat="1" ht="33.95" customHeight="1" spans="1:6">
      <c r="A32" s="38" t="s">
        <v>327</v>
      </c>
      <c r="B32" s="38" t="s">
        <v>328</v>
      </c>
      <c r="C32" s="39" t="s">
        <v>329</v>
      </c>
      <c r="D32" s="40" t="s">
        <v>330</v>
      </c>
      <c r="E32" s="41" t="s">
        <v>332</v>
      </c>
      <c r="F32" s="38" t="s">
        <v>411</v>
      </c>
    </row>
    <row r="33" ht="26.1" customHeight="1" spans="1:6">
      <c r="A33" s="26" t="s">
        <v>1431</v>
      </c>
      <c r="B33" s="27" t="s">
        <v>1432</v>
      </c>
      <c r="C33" s="29">
        <v>129800</v>
      </c>
      <c r="D33" s="29">
        <v>110330</v>
      </c>
      <c r="E33" s="30">
        <f t="shared" si="1"/>
        <v>0.15</v>
      </c>
      <c r="F33" s="31" t="s">
        <v>761</v>
      </c>
    </row>
    <row r="34" ht="26.1" customHeight="1" spans="1:6">
      <c r="A34" s="32"/>
      <c r="B34" s="27" t="s">
        <v>1433</v>
      </c>
      <c r="C34" s="29">
        <v>149800</v>
      </c>
      <c r="D34" s="29">
        <v>127330</v>
      </c>
      <c r="E34" s="30">
        <f t="shared" si="1"/>
        <v>0.15</v>
      </c>
      <c r="F34" s="31"/>
    </row>
    <row r="35" ht="26.1" customHeight="1" spans="1:6">
      <c r="A35" s="32"/>
      <c r="B35" s="27" t="s">
        <v>1432</v>
      </c>
      <c r="C35" s="29">
        <v>159800</v>
      </c>
      <c r="D35" s="29">
        <v>135830</v>
      </c>
      <c r="E35" s="30">
        <f t="shared" si="1"/>
        <v>0.15</v>
      </c>
      <c r="F35" s="31"/>
    </row>
    <row r="36" ht="26.1" customHeight="1" spans="1:6">
      <c r="A36" s="32"/>
      <c r="B36" s="27" t="s">
        <v>1432</v>
      </c>
      <c r="C36" s="29">
        <v>159800</v>
      </c>
      <c r="D36" s="29">
        <v>135830</v>
      </c>
      <c r="E36" s="30">
        <f t="shared" si="1"/>
        <v>0.15</v>
      </c>
      <c r="F36" s="31"/>
    </row>
    <row r="37" ht="26.1" customHeight="1" spans="1:6">
      <c r="A37" s="32"/>
      <c r="B37" s="27" t="s">
        <v>1432</v>
      </c>
      <c r="C37" s="29">
        <v>169800</v>
      </c>
      <c r="D37" s="29">
        <v>144330</v>
      </c>
      <c r="E37" s="30">
        <f t="shared" si="1"/>
        <v>0.15</v>
      </c>
      <c r="F37" s="31"/>
    </row>
    <row r="38" ht="26.1" customHeight="1" spans="1:6">
      <c r="A38" s="26" t="s">
        <v>1434</v>
      </c>
      <c r="B38" s="27" t="s">
        <v>1435</v>
      </c>
      <c r="C38" s="28">
        <v>224800</v>
      </c>
      <c r="D38" s="29">
        <f>C38*0.87</f>
        <v>195576</v>
      </c>
      <c r="E38" s="30">
        <f t="shared" ref="E38:E69" si="3">1-D38/C38</f>
        <v>0.13</v>
      </c>
      <c r="F38" s="31" t="s">
        <v>761</v>
      </c>
    </row>
    <row r="39" ht="26.1" customHeight="1" spans="1:6">
      <c r="A39" s="32"/>
      <c r="B39" s="27" t="s">
        <v>1436</v>
      </c>
      <c r="C39" s="28">
        <v>239800</v>
      </c>
      <c r="D39" s="29">
        <f>C39*0.87</f>
        <v>208626</v>
      </c>
      <c r="E39" s="30">
        <f t="shared" si="3"/>
        <v>0.13</v>
      </c>
      <c r="F39" s="31"/>
    </row>
    <row r="40" ht="26.1" customHeight="1" spans="1:6">
      <c r="A40" s="32"/>
      <c r="B40" s="27" t="s">
        <v>1437</v>
      </c>
      <c r="C40" s="28">
        <v>239800</v>
      </c>
      <c r="D40" s="29">
        <f>C40*0.91</f>
        <v>218218</v>
      </c>
      <c r="E40" s="30">
        <f t="shared" si="3"/>
        <v>0.09</v>
      </c>
      <c r="F40" s="31"/>
    </row>
    <row r="41" ht="26.1" customHeight="1" spans="1:6">
      <c r="A41" s="32"/>
      <c r="B41" s="27" t="s">
        <v>1438</v>
      </c>
      <c r="C41" s="28">
        <v>239800</v>
      </c>
      <c r="D41" s="29">
        <f t="shared" ref="D41:D51" si="4">C41*0.91</f>
        <v>218218</v>
      </c>
      <c r="E41" s="30">
        <f t="shared" si="3"/>
        <v>0.09</v>
      </c>
      <c r="F41" s="31"/>
    </row>
    <row r="42" ht="26.1" customHeight="1" spans="1:6">
      <c r="A42" s="32"/>
      <c r="B42" s="27" t="s">
        <v>1439</v>
      </c>
      <c r="C42" s="28">
        <v>243800</v>
      </c>
      <c r="D42" s="29">
        <f t="shared" si="4"/>
        <v>221858</v>
      </c>
      <c r="E42" s="30">
        <f t="shared" si="3"/>
        <v>0.09</v>
      </c>
      <c r="F42" s="31"/>
    </row>
    <row r="43" ht="26.1" customHeight="1" spans="1:6">
      <c r="A43" s="32"/>
      <c r="B43" s="27" t="s">
        <v>1440</v>
      </c>
      <c r="C43" s="28">
        <v>243800</v>
      </c>
      <c r="D43" s="29">
        <f t="shared" si="4"/>
        <v>221858</v>
      </c>
      <c r="E43" s="30">
        <f t="shared" si="3"/>
        <v>0.09</v>
      </c>
      <c r="F43" s="31"/>
    </row>
    <row r="44" ht="26.1" customHeight="1" spans="1:6">
      <c r="A44" s="32"/>
      <c r="B44" s="27" t="s">
        <v>1441</v>
      </c>
      <c r="C44" s="28">
        <v>249800</v>
      </c>
      <c r="D44" s="29">
        <f t="shared" si="4"/>
        <v>227318</v>
      </c>
      <c r="E44" s="30">
        <f t="shared" si="3"/>
        <v>0.09</v>
      </c>
      <c r="F44" s="31"/>
    </row>
    <row r="45" ht="26.1" customHeight="1" spans="1:6">
      <c r="A45" s="32"/>
      <c r="B45" s="27" t="s">
        <v>1442</v>
      </c>
      <c r="C45" s="28">
        <v>249800</v>
      </c>
      <c r="D45" s="29">
        <f t="shared" si="4"/>
        <v>227318</v>
      </c>
      <c r="E45" s="30">
        <f t="shared" si="3"/>
        <v>0.09</v>
      </c>
      <c r="F45" s="31"/>
    </row>
    <row r="46" ht="26.1" customHeight="1" spans="1:6">
      <c r="A46" s="32"/>
      <c r="B46" s="27" t="s">
        <v>1443</v>
      </c>
      <c r="C46" s="28">
        <v>253800</v>
      </c>
      <c r="D46" s="29">
        <f t="shared" si="4"/>
        <v>230958</v>
      </c>
      <c r="E46" s="30">
        <f t="shared" si="3"/>
        <v>0.09</v>
      </c>
      <c r="F46" s="31"/>
    </row>
    <row r="47" ht="26.1" customHeight="1" spans="1:6">
      <c r="A47" s="32"/>
      <c r="B47" s="27" t="s">
        <v>1444</v>
      </c>
      <c r="C47" s="28">
        <v>253800</v>
      </c>
      <c r="D47" s="29">
        <f t="shared" si="4"/>
        <v>230958</v>
      </c>
      <c r="E47" s="30">
        <f t="shared" si="3"/>
        <v>0.09</v>
      </c>
      <c r="F47" s="31"/>
    </row>
    <row r="48" ht="26.1" customHeight="1" spans="1:6">
      <c r="A48" s="32"/>
      <c r="B48" s="27" t="s">
        <v>1445</v>
      </c>
      <c r="C48" s="28">
        <v>289800</v>
      </c>
      <c r="D48" s="29">
        <f t="shared" si="4"/>
        <v>263718</v>
      </c>
      <c r="E48" s="30">
        <f t="shared" si="3"/>
        <v>0.09</v>
      </c>
      <c r="F48" s="31"/>
    </row>
    <row r="49" ht="26.1" customHeight="1" spans="1:6">
      <c r="A49" s="32"/>
      <c r="B49" s="27" t="s">
        <v>1446</v>
      </c>
      <c r="C49" s="28">
        <v>293800</v>
      </c>
      <c r="D49" s="29">
        <f t="shared" si="4"/>
        <v>267358</v>
      </c>
      <c r="E49" s="30">
        <f t="shared" si="3"/>
        <v>0.09</v>
      </c>
      <c r="F49" s="31"/>
    </row>
    <row r="50" ht="36" customHeight="1" spans="1:6">
      <c r="A50" s="32"/>
      <c r="B50" s="27" t="s">
        <v>1447</v>
      </c>
      <c r="C50" s="28">
        <v>297800</v>
      </c>
      <c r="D50" s="29">
        <f t="shared" si="4"/>
        <v>270998</v>
      </c>
      <c r="E50" s="30">
        <f t="shared" si="3"/>
        <v>0.09</v>
      </c>
      <c r="F50" s="31"/>
    </row>
    <row r="51" ht="36" customHeight="1" spans="1:6">
      <c r="A51" s="32"/>
      <c r="B51" s="27" t="s">
        <v>1448</v>
      </c>
      <c r="C51" s="28">
        <v>301800</v>
      </c>
      <c r="D51" s="29">
        <f t="shared" si="4"/>
        <v>274638</v>
      </c>
      <c r="E51" s="30">
        <f t="shared" si="3"/>
        <v>0.09</v>
      </c>
      <c r="F51" s="31"/>
    </row>
    <row r="52" s="1" customFormat="1" ht="33.95" customHeight="1" spans="1:6">
      <c r="A52" s="38" t="s">
        <v>327</v>
      </c>
      <c r="B52" s="38" t="s">
        <v>328</v>
      </c>
      <c r="C52" s="39" t="s">
        <v>329</v>
      </c>
      <c r="D52" s="40" t="s">
        <v>330</v>
      </c>
      <c r="E52" s="41" t="s">
        <v>332</v>
      </c>
      <c r="F52" s="38" t="s">
        <v>411</v>
      </c>
    </row>
    <row r="53" s="3" customFormat="1" ht="26.1" customHeight="1" spans="1:6">
      <c r="A53" s="42" t="s">
        <v>1449</v>
      </c>
      <c r="B53" s="43" t="s">
        <v>1450</v>
      </c>
      <c r="C53" s="44">
        <v>174800</v>
      </c>
      <c r="D53" s="45">
        <f>C53*0.86</f>
        <v>150328</v>
      </c>
      <c r="E53" s="30">
        <f t="shared" si="3"/>
        <v>0.14</v>
      </c>
      <c r="F53" s="31" t="s">
        <v>761</v>
      </c>
    </row>
    <row r="54" s="3" customFormat="1" ht="26.1" customHeight="1" spans="1:6">
      <c r="A54" s="42"/>
      <c r="B54" s="43" t="s">
        <v>1451</v>
      </c>
      <c r="C54" s="44">
        <v>174800</v>
      </c>
      <c r="D54" s="45">
        <f t="shared" ref="D54:D87" si="5">C54*0.86</f>
        <v>150328</v>
      </c>
      <c r="E54" s="30">
        <f t="shared" si="3"/>
        <v>0.14</v>
      </c>
      <c r="F54" s="31"/>
    </row>
    <row r="55" s="3" customFormat="1" ht="26.1" customHeight="1" spans="1:6">
      <c r="A55" s="42"/>
      <c r="B55" s="43" t="s">
        <v>1452</v>
      </c>
      <c r="C55" s="44">
        <v>178800</v>
      </c>
      <c r="D55" s="45">
        <f t="shared" si="5"/>
        <v>153768</v>
      </c>
      <c r="E55" s="30">
        <f t="shared" si="3"/>
        <v>0.14</v>
      </c>
      <c r="F55" s="31"/>
    </row>
    <row r="56" s="3" customFormat="1" ht="26.1" customHeight="1" spans="1:6">
      <c r="A56" s="42"/>
      <c r="B56" s="43" t="s">
        <v>1453</v>
      </c>
      <c r="C56" s="44">
        <v>178800</v>
      </c>
      <c r="D56" s="45">
        <f t="shared" si="5"/>
        <v>153768</v>
      </c>
      <c r="E56" s="30">
        <f t="shared" si="3"/>
        <v>0.14</v>
      </c>
      <c r="F56" s="31"/>
    </row>
    <row r="57" s="3" customFormat="1" ht="26.1" customHeight="1" spans="1:6">
      <c r="A57" s="42"/>
      <c r="B57" s="43" t="s">
        <v>1454</v>
      </c>
      <c r="C57" s="44">
        <v>176800</v>
      </c>
      <c r="D57" s="45">
        <f t="shared" si="5"/>
        <v>152048</v>
      </c>
      <c r="E57" s="30">
        <f t="shared" si="3"/>
        <v>0.14</v>
      </c>
      <c r="F57" s="31"/>
    </row>
    <row r="58" s="3" customFormat="1" ht="26.1" customHeight="1" spans="1:6">
      <c r="A58" s="42"/>
      <c r="B58" s="43" t="s">
        <v>1455</v>
      </c>
      <c r="C58" s="44">
        <v>176800</v>
      </c>
      <c r="D58" s="45">
        <f t="shared" si="5"/>
        <v>152048</v>
      </c>
      <c r="E58" s="30">
        <f t="shared" si="3"/>
        <v>0.14</v>
      </c>
      <c r="F58" s="31"/>
    </row>
    <row r="59" s="3" customFormat="1" ht="26.1" customHeight="1" spans="1:6">
      <c r="A59" s="42"/>
      <c r="B59" s="43" t="s">
        <v>1456</v>
      </c>
      <c r="C59" s="44">
        <v>180800</v>
      </c>
      <c r="D59" s="45">
        <f t="shared" si="5"/>
        <v>155488</v>
      </c>
      <c r="E59" s="30">
        <f t="shared" si="3"/>
        <v>0.14</v>
      </c>
      <c r="F59" s="31"/>
    </row>
    <row r="60" s="3" customFormat="1" ht="26.1" customHeight="1" spans="1:6">
      <c r="A60" s="42"/>
      <c r="B60" s="43" t="s">
        <v>1457</v>
      </c>
      <c r="C60" s="44">
        <v>180800</v>
      </c>
      <c r="D60" s="45">
        <f t="shared" si="5"/>
        <v>155488</v>
      </c>
      <c r="E60" s="30">
        <f t="shared" si="3"/>
        <v>0.14</v>
      </c>
      <c r="F60" s="31"/>
    </row>
    <row r="61" s="3" customFormat="1" ht="26.1" customHeight="1" spans="1:6">
      <c r="A61" s="42"/>
      <c r="B61" s="43" t="s">
        <v>1458</v>
      </c>
      <c r="C61" s="44">
        <v>179800</v>
      </c>
      <c r="D61" s="45">
        <f t="shared" si="5"/>
        <v>154628</v>
      </c>
      <c r="E61" s="30">
        <f t="shared" si="3"/>
        <v>0.14</v>
      </c>
      <c r="F61" s="31"/>
    </row>
    <row r="62" s="3" customFormat="1" ht="26.1" customHeight="1" spans="1:6">
      <c r="A62" s="42"/>
      <c r="B62" s="43" t="s">
        <v>1459</v>
      </c>
      <c r="C62" s="44">
        <v>179800</v>
      </c>
      <c r="D62" s="45">
        <f t="shared" si="5"/>
        <v>154628</v>
      </c>
      <c r="E62" s="30">
        <f t="shared" si="3"/>
        <v>0.14</v>
      </c>
      <c r="F62" s="31"/>
    </row>
    <row r="63" s="3" customFormat="1" ht="26.1" customHeight="1" spans="1:6">
      <c r="A63" s="42"/>
      <c r="B63" s="43" t="s">
        <v>1460</v>
      </c>
      <c r="C63" s="44">
        <v>186800</v>
      </c>
      <c r="D63" s="45">
        <f t="shared" si="5"/>
        <v>160648</v>
      </c>
      <c r="E63" s="30">
        <f t="shared" si="3"/>
        <v>0.14</v>
      </c>
      <c r="F63" s="31"/>
    </row>
    <row r="64" s="3" customFormat="1" ht="26.1" customHeight="1" spans="1:6">
      <c r="A64" s="42"/>
      <c r="B64" s="43" t="s">
        <v>1461</v>
      </c>
      <c r="C64" s="44">
        <v>186800</v>
      </c>
      <c r="D64" s="45">
        <f t="shared" si="5"/>
        <v>160648</v>
      </c>
      <c r="E64" s="30">
        <f t="shared" si="3"/>
        <v>0.14</v>
      </c>
      <c r="F64" s="31"/>
    </row>
    <row r="65" s="3" customFormat="1" ht="26.1" customHeight="1" spans="1:6">
      <c r="A65" s="42"/>
      <c r="B65" s="43" t="s">
        <v>1462</v>
      </c>
      <c r="C65" s="44">
        <v>194800</v>
      </c>
      <c r="D65" s="45">
        <f t="shared" si="5"/>
        <v>167528</v>
      </c>
      <c r="E65" s="30">
        <f t="shared" si="3"/>
        <v>0.14</v>
      </c>
      <c r="F65" s="31"/>
    </row>
    <row r="66" s="3" customFormat="1" ht="26.1" customHeight="1" spans="1:6">
      <c r="A66" s="42"/>
      <c r="B66" s="43" t="s">
        <v>1463</v>
      </c>
      <c r="C66" s="44">
        <v>194800</v>
      </c>
      <c r="D66" s="45">
        <f t="shared" si="5"/>
        <v>167528</v>
      </c>
      <c r="E66" s="30">
        <f t="shared" si="3"/>
        <v>0.14</v>
      </c>
      <c r="F66" s="31"/>
    </row>
    <row r="67" s="3" customFormat="1" ht="26.1" customHeight="1" spans="1:6">
      <c r="A67" s="42"/>
      <c r="B67" s="43" t="s">
        <v>1464</v>
      </c>
      <c r="C67" s="44">
        <v>198800</v>
      </c>
      <c r="D67" s="45">
        <f t="shared" si="5"/>
        <v>170968</v>
      </c>
      <c r="E67" s="30">
        <f t="shared" si="3"/>
        <v>0.14</v>
      </c>
      <c r="F67" s="31"/>
    </row>
    <row r="68" s="3" customFormat="1" ht="26.1" customHeight="1" spans="1:6">
      <c r="A68" s="42"/>
      <c r="B68" s="43" t="s">
        <v>1465</v>
      </c>
      <c r="C68" s="44">
        <v>198800</v>
      </c>
      <c r="D68" s="45">
        <f t="shared" si="5"/>
        <v>170968</v>
      </c>
      <c r="E68" s="30">
        <f t="shared" si="3"/>
        <v>0.14</v>
      </c>
      <c r="F68" s="31"/>
    </row>
    <row r="69" s="3" customFormat="1" ht="26.1" customHeight="1" spans="1:6">
      <c r="A69" s="42"/>
      <c r="B69" s="43" t="s">
        <v>1466</v>
      </c>
      <c r="C69" s="44">
        <v>196300</v>
      </c>
      <c r="D69" s="45">
        <f t="shared" si="5"/>
        <v>168818</v>
      </c>
      <c r="E69" s="30">
        <f t="shared" si="3"/>
        <v>0.14</v>
      </c>
      <c r="F69" s="31"/>
    </row>
    <row r="70" s="3" customFormat="1" ht="26.1" customHeight="1" spans="1:6">
      <c r="A70" s="42"/>
      <c r="B70" s="43" t="s">
        <v>1467</v>
      </c>
      <c r="C70" s="44">
        <v>196300</v>
      </c>
      <c r="D70" s="45">
        <f t="shared" si="5"/>
        <v>168818</v>
      </c>
      <c r="E70" s="30">
        <f t="shared" ref="E70:E101" si="6">1-D70/C70</f>
        <v>0.14</v>
      </c>
      <c r="F70" s="31"/>
    </row>
    <row r="71" s="3" customFormat="1" ht="26.1" customHeight="1" spans="1:6">
      <c r="A71" s="42"/>
      <c r="B71" s="43" t="s">
        <v>1468</v>
      </c>
      <c r="C71" s="44">
        <v>200300</v>
      </c>
      <c r="D71" s="45">
        <f t="shared" si="5"/>
        <v>172258</v>
      </c>
      <c r="E71" s="30">
        <f t="shared" si="6"/>
        <v>0.14</v>
      </c>
      <c r="F71" s="31"/>
    </row>
    <row r="72" s="3" customFormat="1" ht="26.1" customHeight="1" spans="1:6">
      <c r="A72" s="42"/>
      <c r="B72" s="43" t="s">
        <v>1469</v>
      </c>
      <c r="C72" s="44">
        <v>200300</v>
      </c>
      <c r="D72" s="45">
        <f t="shared" si="5"/>
        <v>172258</v>
      </c>
      <c r="E72" s="30">
        <f t="shared" si="6"/>
        <v>0.14</v>
      </c>
      <c r="F72" s="31"/>
    </row>
    <row r="73" s="3" customFormat="1" ht="26.1" customHeight="1" spans="1:6">
      <c r="A73" s="42"/>
      <c r="B73" s="43" t="s">
        <v>1470</v>
      </c>
      <c r="C73" s="44">
        <v>207800</v>
      </c>
      <c r="D73" s="45">
        <f t="shared" si="5"/>
        <v>178708</v>
      </c>
      <c r="E73" s="30">
        <f t="shared" si="6"/>
        <v>0.14</v>
      </c>
      <c r="F73" s="31"/>
    </row>
    <row r="74" s="3" customFormat="1" ht="26.1" customHeight="1" spans="1:6">
      <c r="A74" s="42"/>
      <c r="B74" s="43" t="s">
        <v>1471</v>
      </c>
      <c r="C74" s="44">
        <v>207800</v>
      </c>
      <c r="D74" s="45">
        <f t="shared" si="5"/>
        <v>178708</v>
      </c>
      <c r="E74" s="30">
        <f t="shared" si="6"/>
        <v>0.14</v>
      </c>
      <c r="F74" s="31"/>
    </row>
    <row r="75" s="3" customFormat="1" ht="26.1" customHeight="1" spans="1:6">
      <c r="A75" s="42"/>
      <c r="B75" s="43" t="s">
        <v>1472</v>
      </c>
      <c r="C75" s="44">
        <v>217800</v>
      </c>
      <c r="D75" s="45">
        <f t="shared" si="5"/>
        <v>187308</v>
      </c>
      <c r="E75" s="30">
        <f t="shared" si="6"/>
        <v>0.14</v>
      </c>
      <c r="F75" s="31"/>
    </row>
    <row r="76" s="3" customFormat="1" ht="26.1" customHeight="1" spans="1:6">
      <c r="A76" s="42"/>
      <c r="B76" s="43" t="s">
        <v>1473</v>
      </c>
      <c r="C76" s="44">
        <v>217800</v>
      </c>
      <c r="D76" s="45">
        <f t="shared" si="5"/>
        <v>187308</v>
      </c>
      <c r="E76" s="30">
        <f t="shared" si="6"/>
        <v>0.14</v>
      </c>
      <c r="F76" s="31"/>
    </row>
    <row r="77" s="3" customFormat="1" ht="26.1" customHeight="1" spans="1:6">
      <c r="A77" s="42"/>
      <c r="B77" s="43" t="s">
        <v>1474</v>
      </c>
      <c r="C77" s="44">
        <v>232800</v>
      </c>
      <c r="D77" s="45">
        <f t="shared" si="5"/>
        <v>200208</v>
      </c>
      <c r="E77" s="30">
        <f t="shared" si="6"/>
        <v>0.14</v>
      </c>
      <c r="F77" s="31"/>
    </row>
    <row r="78" s="3" customFormat="1" ht="26.1" customHeight="1" spans="1:6">
      <c r="A78" s="42"/>
      <c r="B78" s="43" t="s">
        <v>1475</v>
      </c>
      <c r="C78" s="44">
        <v>232800</v>
      </c>
      <c r="D78" s="45">
        <f t="shared" si="5"/>
        <v>200208</v>
      </c>
      <c r="E78" s="30">
        <f t="shared" si="6"/>
        <v>0.14</v>
      </c>
      <c r="F78" s="31"/>
    </row>
    <row r="79" s="3" customFormat="1" ht="26.1" customHeight="1" spans="1:6">
      <c r="A79" s="42"/>
      <c r="B79" s="43" t="s">
        <v>1476</v>
      </c>
      <c r="C79" s="44">
        <v>217800</v>
      </c>
      <c r="D79" s="45">
        <f t="shared" si="5"/>
        <v>187308</v>
      </c>
      <c r="E79" s="30">
        <f t="shared" si="6"/>
        <v>0.14</v>
      </c>
      <c r="F79" s="31"/>
    </row>
    <row r="80" s="3" customFormat="1" ht="26.1" customHeight="1" spans="1:6">
      <c r="A80" s="42"/>
      <c r="B80" s="43" t="s">
        <v>1477</v>
      </c>
      <c r="C80" s="44">
        <v>217800</v>
      </c>
      <c r="D80" s="45">
        <f t="shared" si="5"/>
        <v>187308</v>
      </c>
      <c r="E80" s="30">
        <f t="shared" si="6"/>
        <v>0.14</v>
      </c>
      <c r="F80" s="31"/>
    </row>
    <row r="81" s="3" customFormat="1" ht="26.1" customHeight="1" spans="1:6">
      <c r="A81" s="42"/>
      <c r="B81" s="43" t="s">
        <v>1478</v>
      </c>
      <c r="C81" s="44">
        <v>217800</v>
      </c>
      <c r="D81" s="45">
        <f t="shared" si="5"/>
        <v>187308</v>
      </c>
      <c r="E81" s="30">
        <f t="shared" si="6"/>
        <v>0.14</v>
      </c>
      <c r="F81" s="31"/>
    </row>
    <row r="82" s="3" customFormat="1" ht="26.1" customHeight="1" spans="1:6">
      <c r="A82" s="42"/>
      <c r="B82" s="43" t="s">
        <v>1479</v>
      </c>
      <c r="C82" s="44">
        <v>227800</v>
      </c>
      <c r="D82" s="45">
        <f t="shared" si="5"/>
        <v>195908</v>
      </c>
      <c r="E82" s="30">
        <f t="shared" si="6"/>
        <v>0.14</v>
      </c>
      <c r="F82" s="31"/>
    </row>
    <row r="83" s="3" customFormat="1" ht="26.1" customHeight="1" spans="1:6">
      <c r="A83" s="42"/>
      <c r="B83" s="43" t="s">
        <v>1480</v>
      </c>
      <c r="C83" s="44">
        <v>227800</v>
      </c>
      <c r="D83" s="45">
        <f t="shared" si="5"/>
        <v>195908</v>
      </c>
      <c r="E83" s="30">
        <f t="shared" si="6"/>
        <v>0.14</v>
      </c>
      <c r="F83" s="31"/>
    </row>
    <row r="84" s="3" customFormat="1" ht="26.1" customHeight="1" spans="1:6">
      <c r="A84" s="42"/>
      <c r="B84" s="43" t="s">
        <v>1481</v>
      </c>
      <c r="C84" s="44">
        <v>227800</v>
      </c>
      <c r="D84" s="45">
        <f t="shared" si="5"/>
        <v>195908</v>
      </c>
      <c r="E84" s="30">
        <f t="shared" si="6"/>
        <v>0.14</v>
      </c>
      <c r="F84" s="31"/>
    </row>
    <row r="85" s="3" customFormat="1" ht="26.1" customHeight="1" spans="1:6">
      <c r="A85" s="42"/>
      <c r="B85" s="43" t="s">
        <v>1482</v>
      </c>
      <c r="C85" s="44">
        <v>249800</v>
      </c>
      <c r="D85" s="45">
        <f t="shared" si="5"/>
        <v>214828</v>
      </c>
      <c r="E85" s="30">
        <f t="shared" si="6"/>
        <v>0.14</v>
      </c>
      <c r="F85" s="31"/>
    </row>
    <row r="86" s="3" customFormat="1" ht="26.1" customHeight="1" spans="1:6">
      <c r="A86" s="42"/>
      <c r="B86" s="43" t="s">
        <v>1483</v>
      </c>
      <c r="C86" s="44">
        <v>249800</v>
      </c>
      <c r="D86" s="45">
        <f t="shared" si="5"/>
        <v>214828</v>
      </c>
      <c r="E86" s="30">
        <f t="shared" si="6"/>
        <v>0.14</v>
      </c>
      <c r="F86" s="31"/>
    </row>
    <row r="87" s="3" customFormat="1" ht="26.1" customHeight="1" spans="1:6">
      <c r="A87" s="42"/>
      <c r="B87" s="43" t="s">
        <v>1484</v>
      </c>
      <c r="C87" s="44">
        <v>249800</v>
      </c>
      <c r="D87" s="45">
        <f t="shared" si="5"/>
        <v>214828</v>
      </c>
      <c r="E87" s="30">
        <f t="shared" si="6"/>
        <v>0.14</v>
      </c>
      <c r="F87" s="31"/>
    </row>
    <row r="88" s="3" customFormat="1" ht="26.1" customHeight="1" spans="1:6">
      <c r="A88" s="35"/>
      <c r="B88" s="46" t="s">
        <v>1485</v>
      </c>
      <c r="C88" s="47"/>
      <c r="D88" s="47"/>
      <c r="E88" s="47"/>
      <c r="F88" s="31"/>
    </row>
    <row r="89" ht="26.1" customHeight="1" spans="1:6">
      <c r="A89" s="26" t="s">
        <v>1486</v>
      </c>
      <c r="B89" s="27" t="s">
        <v>1487</v>
      </c>
      <c r="C89" s="28">
        <v>209800</v>
      </c>
      <c r="D89" s="29">
        <f>C89*0.86</f>
        <v>180428</v>
      </c>
      <c r="E89" s="30">
        <f t="shared" si="6"/>
        <v>0.14</v>
      </c>
      <c r="F89" s="31" t="s">
        <v>761</v>
      </c>
    </row>
    <row r="90" ht="26.1" customHeight="1" spans="1:6">
      <c r="A90" s="26"/>
      <c r="B90" s="27" t="s">
        <v>1488</v>
      </c>
      <c r="C90" s="28">
        <v>209800</v>
      </c>
      <c r="D90" s="29">
        <f t="shared" ref="D90:D96" si="7">C90*0.86</f>
        <v>180428</v>
      </c>
      <c r="E90" s="30">
        <f t="shared" si="6"/>
        <v>0.14</v>
      </c>
      <c r="F90" s="31"/>
    </row>
    <row r="91" ht="26.1" customHeight="1" spans="1:6">
      <c r="A91" s="26"/>
      <c r="B91" s="27" t="s">
        <v>1489</v>
      </c>
      <c r="C91" s="28">
        <v>229800</v>
      </c>
      <c r="D91" s="29">
        <f t="shared" si="7"/>
        <v>197628</v>
      </c>
      <c r="E91" s="30">
        <f t="shared" si="6"/>
        <v>0.14</v>
      </c>
      <c r="F91" s="31"/>
    </row>
    <row r="92" ht="26.1" customHeight="1" spans="1:6">
      <c r="A92" s="26"/>
      <c r="B92" s="27" t="s">
        <v>1490</v>
      </c>
      <c r="C92" s="28">
        <v>229800</v>
      </c>
      <c r="D92" s="29">
        <f t="shared" si="7"/>
        <v>197628</v>
      </c>
      <c r="E92" s="30">
        <f t="shared" si="6"/>
        <v>0.14</v>
      </c>
      <c r="F92" s="31"/>
    </row>
    <row r="93" ht="26.1" customHeight="1" spans="1:6">
      <c r="A93" s="26"/>
      <c r="B93" s="27" t="s">
        <v>1491</v>
      </c>
      <c r="C93" s="28">
        <v>249800</v>
      </c>
      <c r="D93" s="29">
        <f t="shared" si="7"/>
        <v>214828</v>
      </c>
      <c r="E93" s="30">
        <f t="shared" si="6"/>
        <v>0.14</v>
      </c>
      <c r="F93" s="31"/>
    </row>
    <row r="94" ht="26.1" customHeight="1" spans="1:6">
      <c r="A94" s="26"/>
      <c r="B94" s="27" t="s">
        <v>1492</v>
      </c>
      <c r="C94" s="28">
        <v>249800</v>
      </c>
      <c r="D94" s="29">
        <f t="shared" si="7"/>
        <v>214828</v>
      </c>
      <c r="E94" s="30">
        <f t="shared" si="6"/>
        <v>0.14</v>
      </c>
      <c r="F94" s="31"/>
    </row>
    <row r="95" ht="26.1" customHeight="1" spans="1:6">
      <c r="A95" s="26"/>
      <c r="B95" s="27" t="s">
        <v>1493</v>
      </c>
      <c r="C95" s="28">
        <v>259800</v>
      </c>
      <c r="D95" s="29">
        <f t="shared" si="7"/>
        <v>223428</v>
      </c>
      <c r="E95" s="30">
        <f t="shared" si="6"/>
        <v>0.14</v>
      </c>
      <c r="F95" s="31"/>
    </row>
    <row r="96" ht="26.1" customHeight="1" spans="1:6">
      <c r="A96" s="26"/>
      <c r="B96" s="27" t="s">
        <v>1494</v>
      </c>
      <c r="C96" s="28">
        <v>259800</v>
      </c>
      <c r="D96" s="29">
        <f t="shared" si="7"/>
        <v>223428</v>
      </c>
      <c r="E96" s="30">
        <f t="shared" si="6"/>
        <v>0.14</v>
      </c>
      <c r="F96" s="31"/>
    </row>
    <row r="97" ht="54" customHeight="1" spans="1:6">
      <c r="A97" s="35"/>
      <c r="B97" s="48" t="s">
        <v>1495</v>
      </c>
      <c r="C97" s="48"/>
      <c r="D97" s="48"/>
      <c r="E97" s="48"/>
      <c r="F97" s="31"/>
    </row>
    <row r="98" s="1" customFormat="1" ht="33.95" customHeight="1" spans="1:6">
      <c r="A98" s="38" t="s">
        <v>327</v>
      </c>
      <c r="B98" s="38" t="s">
        <v>328</v>
      </c>
      <c r="C98" s="39" t="s">
        <v>329</v>
      </c>
      <c r="D98" s="40" t="s">
        <v>330</v>
      </c>
      <c r="E98" s="41" t="s">
        <v>332</v>
      </c>
      <c r="F98" s="38" t="s">
        <v>411</v>
      </c>
    </row>
    <row r="99" ht="26.1" customHeight="1" spans="1:6">
      <c r="A99" s="49" t="s">
        <v>1496</v>
      </c>
      <c r="B99" s="27" t="s">
        <v>1417</v>
      </c>
      <c r="C99" s="28">
        <v>105800</v>
      </c>
      <c r="D99" s="29">
        <f>C99*0.76</f>
        <v>80408</v>
      </c>
      <c r="E99" s="30">
        <f t="shared" si="6"/>
        <v>0.24</v>
      </c>
      <c r="F99" s="31" t="s">
        <v>761</v>
      </c>
    </row>
    <row r="100" ht="26.1" customHeight="1" spans="1:6">
      <c r="A100" s="50"/>
      <c r="B100" s="27" t="s">
        <v>1419</v>
      </c>
      <c r="C100" s="28">
        <v>115800</v>
      </c>
      <c r="D100" s="29">
        <f>C100*0.76</f>
        <v>88008</v>
      </c>
      <c r="E100" s="30">
        <f t="shared" si="6"/>
        <v>0.24</v>
      </c>
      <c r="F100" s="31"/>
    </row>
    <row r="101" ht="26.1" customHeight="1" spans="1:6">
      <c r="A101" s="50"/>
      <c r="B101" s="27" t="s">
        <v>1497</v>
      </c>
      <c r="C101" s="28">
        <v>115800</v>
      </c>
      <c r="D101" s="29">
        <f>C101*0.76</f>
        <v>88008</v>
      </c>
      <c r="E101" s="30">
        <f t="shared" si="6"/>
        <v>0.24</v>
      </c>
      <c r="F101" s="31"/>
    </row>
    <row r="102" ht="26.1" customHeight="1" spans="1:6">
      <c r="A102" s="50"/>
      <c r="B102" s="27" t="s">
        <v>1498</v>
      </c>
      <c r="C102" s="28">
        <v>127800</v>
      </c>
      <c r="D102" s="29">
        <f>C102*0.76</f>
        <v>97128</v>
      </c>
      <c r="E102" s="30">
        <f t="shared" ref="E102:E133" si="8">1-D102/C102</f>
        <v>0.24</v>
      </c>
      <c r="F102" s="31"/>
    </row>
    <row r="103" ht="26.1" customHeight="1" spans="1:6">
      <c r="A103" s="26" t="s">
        <v>1499</v>
      </c>
      <c r="B103" s="27" t="s">
        <v>1403</v>
      </c>
      <c r="C103" s="28">
        <v>159900</v>
      </c>
      <c r="D103" s="29">
        <f>C103*0.895</f>
        <v>143110.5</v>
      </c>
      <c r="E103" s="30">
        <f t="shared" si="8"/>
        <v>0.105</v>
      </c>
      <c r="F103" s="31" t="s">
        <v>761</v>
      </c>
    </row>
    <row r="104" ht="26.1" customHeight="1" spans="1:6">
      <c r="A104" s="32"/>
      <c r="B104" s="27" t="s">
        <v>1404</v>
      </c>
      <c r="C104" s="28">
        <v>164900</v>
      </c>
      <c r="D104" s="29">
        <f t="shared" ref="D104:D150" si="9">C104*0.895</f>
        <v>147585.5</v>
      </c>
      <c r="E104" s="30">
        <f t="shared" si="8"/>
        <v>0.105</v>
      </c>
      <c r="F104" s="31"/>
    </row>
    <row r="105" ht="26.1" customHeight="1" spans="1:6">
      <c r="A105" s="32"/>
      <c r="B105" s="27" t="s">
        <v>1500</v>
      </c>
      <c r="C105" s="28">
        <v>167900</v>
      </c>
      <c r="D105" s="29">
        <f t="shared" si="9"/>
        <v>150270.5</v>
      </c>
      <c r="E105" s="30">
        <f t="shared" si="8"/>
        <v>0.105</v>
      </c>
      <c r="F105" s="31"/>
    </row>
    <row r="106" ht="26.1" customHeight="1" spans="1:6">
      <c r="A106" s="32"/>
      <c r="B106" s="27" t="s">
        <v>1405</v>
      </c>
      <c r="C106" s="28">
        <v>174900</v>
      </c>
      <c r="D106" s="29">
        <f t="shared" si="9"/>
        <v>156535.5</v>
      </c>
      <c r="E106" s="30">
        <f t="shared" si="8"/>
        <v>0.105</v>
      </c>
      <c r="F106" s="31"/>
    </row>
    <row r="107" ht="26.1" customHeight="1" spans="1:6">
      <c r="A107" s="32"/>
      <c r="B107" s="27" t="s">
        <v>1501</v>
      </c>
      <c r="C107" s="28">
        <v>177900</v>
      </c>
      <c r="D107" s="29">
        <f t="shared" si="9"/>
        <v>159220.5</v>
      </c>
      <c r="E107" s="30">
        <f t="shared" si="8"/>
        <v>0.105</v>
      </c>
      <c r="F107" s="31"/>
    </row>
    <row r="108" ht="26.1" customHeight="1" spans="1:6">
      <c r="A108" s="32"/>
      <c r="B108" s="27" t="s">
        <v>1502</v>
      </c>
      <c r="C108" s="28">
        <v>180900</v>
      </c>
      <c r="D108" s="29">
        <f t="shared" si="9"/>
        <v>161905.5</v>
      </c>
      <c r="E108" s="30">
        <f t="shared" si="8"/>
        <v>0.105</v>
      </c>
      <c r="F108" s="31"/>
    </row>
    <row r="109" ht="26.1" customHeight="1" spans="1:6">
      <c r="A109" s="32"/>
      <c r="B109" s="27" t="s">
        <v>1503</v>
      </c>
      <c r="C109" s="28">
        <v>178900</v>
      </c>
      <c r="D109" s="29">
        <f t="shared" si="9"/>
        <v>160115.5</v>
      </c>
      <c r="E109" s="30">
        <f t="shared" si="8"/>
        <v>0.105</v>
      </c>
      <c r="F109" s="31"/>
    </row>
    <row r="110" ht="26.1" customHeight="1" spans="1:6">
      <c r="A110" s="32"/>
      <c r="B110" s="27" t="s">
        <v>1504</v>
      </c>
      <c r="C110" s="28">
        <v>182900</v>
      </c>
      <c r="D110" s="29">
        <f t="shared" si="9"/>
        <v>163695.5</v>
      </c>
      <c r="E110" s="30">
        <f t="shared" si="8"/>
        <v>0.105</v>
      </c>
      <c r="F110" s="31"/>
    </row>
    <row r="111" ht="26.1" customHeight="1" spans="1:6">
      <c r="A111" s="32"/>
      <c r="B111" s="27" t="s">
        <v>1505</v>
      </c>
      <c r="C111" s="28">
        <v>176900</v>
      </c>
      <c r="D111" s="29">
        <f t="shared" si="9"/>
        <v>158325.5</v>
      </c>
      <c r="E111" s="30">
        <f t="shared" si="8"/>
        <v>0.105</v>
      </c>
      <c r="F111" s="31"/>
    </row>
    <row r="112" ht="26.1" customHeight="1" spans="1:6">
      <c r="A112" s="32"/>
      <c r="B112" s="27" t="s">
        <v>1506</v>
      </c>
      <c r="C112" s="28">
        <v>176400</v>
      </c>
      <c r="D112" s="29">
        <f t="shared" si="9"/>
        <v>157878</v>
      </c>
      <c r="E112" s="30">
        <f t="shared" si="8"/>
        <v>0.105</v>
      </c>
      <c r="F112" s="31"/>
    </row>
    <row r="113" ht="26.1" customHeight="1" spans="1:6">
      <c r="A113" s="32"/>
      <c r="B113" s="27" t="s">
        <v>1507</v>
      </c>
      <c r="C113" s="28">
        <v>186900</v>
      </c>
      <c r="D113" s="29">
        <f t="shared" si="9"/>
        <v>167275.5</v>
      </c>
      <c r="E113" s="30">
        <f t="shared" si="8"/>
        <v>0.105</v>
      </c>
      <c r="F113" s="31"/>
    </row>
    <row r="114" ht="26.1" customHeight="1" spans="1:6">
      <c r="A114" s="32"/>
      <c r="B114" s="27" t="s">
        <v>1508</v>
      </c>
      <c r="C114" s="28">
        <v>169900</v>
      </c>
      <c r="D114" s="29">
        <f t="shared" si="9"/>
        <v>152060.5</v>
      </c>
      <c r="E114" s="30">
        <f t="shared" si="8"/>
        <v>0.105</v>
      </c>
      <c r="F114" s="31"/>
    </row>
    <row r="115" ht="26.1" customHeight="1" spans="1:6">
      <c r="A115" s="32"/>
      <c r="B115" s="27" t="s">
        <v>1509</v>
      </c>
      <c r="C115" s="28">
        <v>172900</v>
      </c>
      <c r="D115" s="29">
        <f t="shared" si="9"/>
        <v>154745.5</v>
      </c>
      <c r="E115" s="30">
        <f t="shared" si="8"/>
        <v>0.105</v>
      </c>
      <c r="F115" s="31"/>
    </row>
    <row r="116" ht="26.1" customHeight="1" spans="1:6">
      <c r="A116" s="32"/>
      <c r="B116" s="27" t="s">
        <v>1510</v>
      </c>
      <c r="C116" s="28">
        <v>179900</v>
      </c>
      <c r="D116" s="29">
        <f t="shared" si="9"/>
        <v>161010.5</v>
      </c>
      <c r="E116" s="30">
        <f t="shared" si="8"/>
        <v>0.105</v>
      </c>
      <c r="F116" s="31"/>
    </row>
    <row r="117" ht="26.1" customHeight="1" spans="1:6">
      <c r="A117" s="32"/>
      <c r="B117" s="27" t="s">
        <v>1511</v>
      </c>
      <c r="C117" s="28">
        <v>182900</v>
      </c>
      <c r="D117" s="29">
        <f t="shared" si="9"/>
        <v>163695.5</v>
      </c>
      <c r="E117" s="30">
        <f t="shared" si="8"/>
        <v>0.105</v>
      </c>
      <c r="F117" s="31"/>
    </row>
    <row r="118" ht="26.1" customHeight="1" spans="1:6">
      <c r="A118" s="32"/>
      <c r="B118" s="27" t="s">
        <v>1512</v>
      </c>
      <c r="C118" s="28">
        <v>183900</v>
      </c>
      <c r="D118" s="29">
        <f t="shared" si="9"/>
        <v>164590.5</v>
      </c>
      <c r="E118" s="30">
        <f t="shared" si="8"/>
        <v>0.105</v>
      </c>
      <c r="F118" s="31"/>
    </row>
    <row r="119" ht="26.1" customHeight="1" spans="1:6">
      <c r="A119" s="32"/>
      <c r="B119" s="27" t="s">
        <v>1513</v>
      </c>
      <c r="C119" s="28">
        <v>187900</v>
      </c>
      <c r="D119" s="29">
        <f t="shared" si="9"/>
        <v>168170.5</v>
      </c>
      <c r="E119" s="30">
        <f t="shared" si="8"/>
        <v>0.105</v>
      </c>
      <c r="F119" s="31"/>
    </row>
    <row r="120" ht="26.1" customHeight="1" spans="1:6">
      <c r="A120" s="32"/>
      <c r="B120" s="27" t="s">
        <v>1514</v>
      </c>
      <c r="C120" s="28">
        <v>181900</v>
      </c>
      <c r="D120" s="29">
        <f t="shared" si="9"/>
        <v>162800.5</v>
      </c>
      <c r="E120" s="30">
        <f t="shared" si="8"/>
        <v>0.105</v>
      </c>
      <c r="F120" s="31"/>
    </row>
    <row r="121" ht="26.1" customHeight="1" spans="1:6">
      <c r="A121" s="32"/>
      <c r="B121" s="27" t="s">
        <v>1515</v>
      </c>
      <c r="C121" s="28">
        <v>181400</v>
      </c>
      <c r="D121" s="29">
        <f t="shared" si="9"/>
        <v>162353</v>
      </c>
      <c r="E121" s="30">
        <f t="shared" si="8"/>
        <v>0.105</v>
      </c>
      <c r="F121" s="31"/>
    </row>
    <row r="122" ht="26.1" customHeight="1" spans="1:6">
      <c r="A122" s="32"/>
      <c r="B122" s="27" t="s">
        <v>1516</v>
      </c>
      <c r="C122" s="28">
        <v>191900</v>
      </c>
      <c r="D122" s="29">
        <f t="shared" si="9"/>
        <v>171750.5</v>
      </c>
      <c r="E122" s="30">
        <f t="shared" si="8"/>
        <v>0.105</v>
      </c>
      <c r="F122" s="31"/>
    </row>
    <row r="123" ht="26.1" customHeight="1" spans="1:6">
      <c r="A123" s="32"/>
      <c r="B123" s="27" t="s">
        <v>1517</v>
      </c>
      <c r="C123" s="28">
        <v>196900</v>
      </c>
      <c r="D123" s="29">
        <f t="shared" si="9"/>
        <v>176225.5</v>
      </c>
      <c r="E123" s="30">
        <f t="shared" si="8"/>
        <v>0.105</v>
      </c>
      <c r="F123" s="31"/>
    </row>
    <row r="124" ht="26.1" customHeight="1" spans="1:6">
      <c r="A124" s="32"/>
      <c r="B124" s="27" t="s">
        <v>1518</v>
      </c>
      <c r="C124" s="28">
        <v>198400</v>
      </c>
      <c r="D124" s="29">
        <f t="shared" si="9"/>
        <v>177568</v>
      </c>
      <c r="E124" s="30">
        <f t="shared" si="8"/>
        <v>0.105</v>
      </c>
      <c r="F124" s="31"/>
    </row>
    <row r="125" ht="26.1" customHeight="1" spans="1:6">
      <c r="A125" s="32"/>
      <c r="B125" s="27" t="s">
        <v>1519</v>
      </c>
      <c r="C125" s="28">
        <v>198900</v>
      </c>
      <c r="D125" s="29">
        <f t="shared" si="9"/>
        <v>178015.5</v>
      </c>
      <c r="E125" s="30">
        <f t="shared" si="8"/>
        <v>0.105</v>
      </c>
      <c r="F125" s="31"/>
    </row>
    <row r="126" ht="26.1" customHeight="1" spans="1:6">
      <c r="A126" s="32"/>
      <c r="B126" s="27" t="s">
        <v>1520</v>
      </c>
      <c r="C126" s="28">
        <v>215900</v>
      </c>
      <c r="D126" s="29">
        <f t="shared" si="9"/>
        <v>193230.5</v>
      </c>
      <c r="E126" s="30">
        <f t="shared" si="8"/>
        <v>0.105</v>
      </c>
      <c r="F126" s="31"/>
    </row>
    <row r="127" ht="26.1" customHeight="1" spans="1:6">
      <c r="A127" s="32"/>
      <c r="B127" s="27" t="s">
        <v>1521</v>
      </c>
      <c r="C127" s="28">
        <v>218900</v>
      </c>
      <c r="D127" s="29">
        <f t="shared" si="9"/>
        <v>195915.5</v>
      </c>
      <c r="E127" s="30">
        <f t="shared" si="8"/>
        <v>0.105</v>
      </c>
      <c r="F127" s="31"/>
    </row>
    <row r="128" ht="26.1" customHeight="1" spans="1:6">
      <c r="A128" s="32"/>
      <c r="B128" s="27" t="s">
        <v>1522</v>
      </c>
      <c r="C128" s="28">
        <v>239900</v>
      </c>
      <c r="D128" s="29">
        <f t="shared" si="9"/>
        <v>214710.5</v>
      </c>
      <c r="E128" s="30">
        <f t="shared" si="8"/>
        <v>0.105</v>
      </c>
      <c r="F128" s="31"/>
    </row>
    <row r="129" ht="26.1" customHeight="1" spans="1:6">
      <c r="A129" s="32"/>
      <c r="B129" s="27" t="s">
        <v>1523</v>
      </c>
      <c r="C129" s="28">
        <v>244900</v>
      </c>
      <c r="D129" s="29">
        <f t="shared" si="9"/>
        <v>219185.5</v>
      </c>
      <c r="E129" s="30">
        <f t="shared" si="8"/>
        <v>0.105</v>
      </c>
      <c r="F129" s="31"/>
    </row>
    <row r="130" ht="26.1" customHeight="1" spans="1:6">
      <c r="A130" s="32"/>
      <c r="B130" s="27" t="s">
        <v>1524</v>
      </c>
      <c r="C130" s="28">
        <v>174900</v>
      </c>
      <c r="D130" s="29">
        <f t="shared" si="9"/>
        <v>156535.5</v>
      </c>
      <c r="E130" s="30">
        <f t="shared" si="8"/>
        <v>0.105</v>
      </c>
      <c r="F130" s="31"/>
    </row>
    <row r="131" ht="26.1" customHeight="1" spans="1:6">
      <c r="A131" s="32"/>
      <c r="B131" s="27" t="s">
        <v>1525</v>
      </c>
      <c r="C131" s="28">
        <v>177900</v>
      </c>
      <c r="D131" s="29">
        <f t="shared" si="9"/>
        <v>159220.5</v>
      </c>
      <c r="E131" s="30">
        <f t="shared" si="8"/>
        <v>0.105</v>
      </c>
      <c r="F131" s="31"/>
    </row>
    <row r="132" ht="26.1" customHeight="1" spans="1:6">
      <c r="A132" s="32"/>
      <c r="B132" s="27" t="s">
        <v>1526</v>
      </c>
      <c r="C132" s="28">
        <v>178900</v>
      </c>
      <c r="D132" s="29">
        <f t="shared" si="9"/>
        <v>160115.5</v>
      </c>
      <c r="E132" s="30">
        <f t="shared" si="8"/>
        <v>0.105</v>
      </c>
      <c r="F132" s="31"/>
    </row>
    <row r="133" ht="26.1" customHeight="1" spans="1:6">
      <c r="A133" s="32"/>
      <c r="B133" s="27" t="s">
        <v>1527</v>
      </c>
      <c r="C133" s="28">
        <v>182900</v>
      </c>
      <c r="D133" s="29">
        <f t="shared" si="9"/>
        <v>163695.5</v>
      </c>
      <c r="E133" s="30">
        <f t="shared" si="8"/>
        <v>0.105</v>
      </c>
      <c r="F133" s="31"/>
    </row>
    <row r="134" ht="26.1" customHeight="1" spans="1:6">
      <c r="A134" s="32"/>
      <c r="B134" s="27" t="s">
        <v>1528</v>
      </c>
      <c r="C134" s="28">
        <v>176900</v>
      </c>
      <c r="D134" s="29">
        <f t="shared" si="9"/>
        <v>158325.5</v>
      </c>
      <c r="E134" s="30">
        <f t="shared" ref="E134:E150" si="10">1-D134/C134</f>
        <v>0.105</v>
      </c>
      <c r="F134" s="31"/>
    </row>
    <row r="135" ht="26.1" customHeight="1" spans="1:6">
      <c r="A135" s="32"/>
      <c r="B135" s="27" t="s">
        <v>1529</v>
      </c>
      <c r="C135" s="28">
        <v>176400</v>
      </c>
      <c r="D135" s="29">
        <f t="shared" si="9"/>
        <v>157878</v>
      </c>
      <c r="E135" s="30">
        <f t="shared" si="10"/>
        <v>0.105</v>
      </c>
      <c r="F135" s="31"/>
    </row>
    <row r="136" ht="34.5" customHeight="1" spans="1:6">
      <c r="A136" s="32"/>
      <c r="B136" s="27" t="s">
        <v>1530</v>
      </c>
      <c r="C136" s="28">
        <v>186900</v>
      </c>
      <c r="D136" s="29">
        <f t="shared" si="9"/>
        <v>167275.5</v>
      </c>
      <c r="E136" s="30">
        <f t="shared" si="10"/>
        <v>0.105</v>
      </c>
      <c r="F136" s="31"/>
    </row>
    <row r="137" ht="26.1" customHeight="1" spans="1:6">
      <c r="A137" s="32"/>
      <c r="B137" s="27" t="s">
        <v>1531</v>
      </c>
      <c r="C137" s="28">
        <v>179900</v>
      </c>
      <c r="D137" s="29">
        <f t="shared" si="9"/>
        <v>161010.5</v>
      </c>
      <c r="E137" s="30">
        <f t="shared" si="10"/>
        <v>0.105</v>
      </c>
      <c r="F137" s="31"/>
    </row>
    <row r="138" ht="26.1" customHeight="1" spans="1:6">
      <c r="A138" s="32"/>
      <c r="B138" s="27" t="s">
        <v>1532</v>
      </c>
      <c r="C138" s="28">
        <v>182900</v>
      </c>
      <c r="D138" s="29">
        <f t="shared" si="9"/>
        <v>163695.5</v>
      </c>
      <c r="E138" s="30">
        <f t="shared" si="10"/>
        <v>0.105</v>
      </c>
      <c r="F138" s="31"/>
    </row>
    <row r="139" ht="26.1" customHeight="1" spans="1:6">
      <c r="A139" s="32"/>
      <c r="B139" s="27" t="s">
        <v>1533</v>
      </c>
      <c r="C139" s="28">
        <v>183900</v>
      </c>
      <c r="D139" s="29">
        <f t="shared" si="9"/>
        <v>164590.5</v>
      </c>
      <c r="E139" s="30">
        <f t="shared" si="10"/>
        <v>0.105</v>
      </c>
      <c r="F139" s="31"/>
    </row>
    <row r="140" ht="26.1" customHeight="1" spans="1:6">
      <c r="A140" s="32"/>
      <c r="B140" s="27" t="s">
        <v>1534</v>
      </c>
      <c r="C140" s="28">
        <v>187900</v>
      </c>
      <c r="D140" s="29">
        <f t="shared" si="9"/>
        <v>168170.5</v>
      </c>
      <c r="E140" s="30">
        <f t="shared" si="10"/>
        <v>0.105</v>
      </c>
      <c r="F140" s="31"/>
    </row>
    <row r="141" ht="26.1" customHeight="1" spans="1:6">
      <c r="A141" s="32"/>
      <c r="B141" s="27" t="s">
        <v>1535</v>
      </c>
      <c r="C141" s="28">
        <v>181900</v>
      </c>
      <c r="D141" s="29">
        <f t="shared" si="9"/>
        <v>162800.5</v>
      </c>
      <c r="E141" s="30">
        <f t="shared" si="10"/>
        <v>0.105</v>
      </c>
      <c r="F141" s="31"/>
    </row>
    <row r="142" ht="26.1" customHeight="1" spans="1:6">
      <c r="A142" s="32"/>
      <c r="B142" s="27" t="s">
        <v>1536</v>
      </c>
      <c r="C142" s="28">
        <v>181400</v>
      </c>
      <c r="D142" s="29">
        <f t="shared" si="9"/>
        <v>162353</v>
      </c>
      <c r="E142" s="30">
        <f t="shared" si="10"/>
        <v>0.105</v>
      </c>
      <c r="F142" s="31"/>
    </row>
    <row r="143" ht="33" customHeight="1" spans="1:6">
      <c r="A143" s="32"/>
      <c r="B143" s="27" t="s">
        <v>1537</v>
      </c>
      <c r="C143" s="28">
        <v>191900</v>
      </c>
      <c r="D143" s="29">
        <f t="shared" si="9"/>
        <v>171750.5</v>
      </c>
      <c r="E143" s="30">
        <f t="shared" si="10"/>
        <v>0.105</v>
      </c>
      <c r="F143" s="31"/>
    </row>
    <row r="144" ht="26.1" customHeight="1" spans="1:6">
      <c r="A144" s="32"/>
      <c r="B144" s="27" t="s">
        <v>1538</v>
      </c>
      <c r="C144" s="28">
        <v>196900</v>
      </c>
      <c r="D144" s="29">
        <f t="shared" si="9"/>
        <v>176225.5</v>
      </c>
      <c r="E144" s="30">
        <f t="shared" si="10"/>
        <v>0.105</v>
      </c>
      <c r="F144" s="31"/>
    </row>
    <row r="145" ht="26.1" customHeight="1" spans="1:6">
      <c r="A145" s="32"/>
      <c r="B145" s="27" t="s">
        <v>1539</v>
      </c>
      <c r="C145" s="28">
        <v>198400</v>
      </c>
      <c r="D145" s="29">
        <f t="shared" si="9"/>
        <v>177568</v>
      </c>
      <c r="E145" s="30">
        <f t="shared" si="10"/>
        <v>0.105</v>
      </c>
      <c r="F145" s="31"/>
    </row>
    <row r="146" ht="26.1" customHeight="1" spans="1:6">
      <c r="A146" s="32"/>
      <c r="B146" s="27" t="s">
        <v>1540</v>
      </c>
      <c r="C146" s="28">
        <v>198900</v>
      </c>
      <c r="D146" s="29">
        <f t="shared" si="9"/>
        <v>178015.5</v>
      </c>
      <c r="E146" s="30">
        <f t="shared" si="10"/>
        <v>0.105</v>
      </c>
      <c r="F146" s="31"/>
    </row>
    <row r="147" ht="26.1" customHeight="1" spans="1:6">
      <c r="A147" s="32"/>
      <c r="B147" s="27" t="s">
        <v>1541</v>
      </c>
      <c r="C147" s="28">
        <v>215900</v>
      </c>
      <c r="D147" s="29">
        <f t="shared" si="9"/>
        <v>193230.5</v>
      </c>
      <c r="E147" s="30">
        <f t="shared" si="10"/>
        <v>0.105</v>
      </c>
      <c r="F147" s="31"/>
    </row>
    <row r="148" ht="26.1" customHeight="1" spans="1:6">
      <c r="A148" s="32"/>
      <c r="B148" s="27" t="s">
        <v>1542</v>
      </c>
      <c r="C148" s="28">
        <v>218900</v>
      </c>
      <c r="D148" s="29">
        <f t="shared" si="9"/>
        <v>195915.5</v>
      </c>
      <c r="E148" s="30">
        <f t="shared" si="10"/>
        <v>0.105</v>
      </c>
      <c r="F148" s="31"/>
    </row>
    <row r="149" ht="26.1" customHeight="1" spans="1:6">
      <c r="A149" s="32"/>
      <c r="B149" s="27" t="s">
        <v>1543</v>
      </c>
      <c r="C149" s="28">
        <v>239900</v>
      </c>
      <c r="D149" s="29">
        <f t="shared" si="9"/>
        <v>214710.5</v>
      </c>
      <c r="E149" s="30">
        <f t="shared" si="10"/>
        <v>0.105</v>
      </c>
      <c r="F149" s="31"/>
    </row>
    <row r="150" ht="31.5" customHeight="1" spans="1:6">
      <c r="A150" s="51"/>
      <c r="B150" s="52" t="s">
        <v>1544</v>
      </c>
      <c r="C150" s="53">
        <v>244900</v>
      </c>
      <c r="D150" s="54">
        <f t="shared" si="9"/>
        <v>219185.5</v>
      </c>
      <c r="E150" s="55">
        <f t="shared" si="10"/>
        <v>0.105</v>
      </c>
      <c r="F150" s="56"/>
    </row>
    <row r="151" s="4" customFormat="1" ht="25.5" customHeight="1" spans="1:6">
      <c r="A151" s="57" t="s">
        <v>407</v>
      </c>
      <c r="B151" s="57"/>
      <c r="C151" s="57"/>
      <c r="D151" s="57"/>
      <c r="E151" s="57"/>
      <c r="F151" s="57"/>
    </row>
    <row r="152" s="4" customFormat="1" ht="18.75" customHeight="1" spans="1:6">
      <c r="A152" s="57" t="s">
        <v>527</v>
      </c>
      <c r="B152" s="57"/>
      <c r="C152" s="57"/>
      <c r="D152" s="57"/>
      <c r="E152" s="57"/>
      <c r="F152" s="57"/>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2026-05-20T07:15:10Z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46C25CD3695842248E9C543125F710AA_13</vt:lpwstr>
  </property>
  <property fmtid="{D5CDD505-2E9C-101B-9397-08002B2CF9AE}" pid="4" name="CalculationRule">
    <vt:i4>0</vt:i4>
  </property>
</Properties>
</file>